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05" windowWidth="19440" windowHeight="13350" tabRatio="553"/>
  </bookViews>
  <sheets>
    <sheet name="МИнфин в 20.08.2021" sheetId="2" r:id="rId1"/>
  </sheets>
  <definedNames>
    <definedName name="_xlnm._FilterDatabase" localSheetId="0" hidden="1">'МИнфин в 20.08.2021'!$C$9:$AA$72</definedName>
    <definedName name="Z_016192DC_C03D_426A_8CBC_0792B5606D82_.wvu.FilterData" localSheetId="0" hidden="1">'МИнфин в 20.08.2021'!$C$9:$AA$72</definedName>
    <definedName name="Z_1870F5DF_7EE7_4C53_94F4_5705CE8D28CE_.wvu.FilterData" localSheetId="0" hidden="1">'МИнфин в 20.08.2021'!$C$9:$AA$72</definedName>
    <definedName name="Z_2DF977A0_7AAE_4389_AC1D_0E86E1052B9F_.wvu.FilterData" localSheetId="0" hidden="1">'МИнфин в 20.08.2021'!$C$9:$AA$72</definedName>
    <definedName name="Z_51651CF5_EAD8_4C1F_A34F_001733A1DAB7_.wvu.FilterData" localSheetId="0" hidden="1">'МИнфин в 20.08.2021'!$C$9:$AA$72</definedName>
    <definedName name="Z_7A2A8F17_AAA3_4332_858E_799E8C1315A1_.wvu.FilterData" localSheetId="0" hidden="1">'МИнфин в 20.08.2021'!$C$9:$AA$72</definedName>
    <definedName name="Z_81923489_20D5_4880_AD7A_C6CE8268D588_.wvu.Cols" localSheetId="0" hidden="1">'МИнфин в 20.08.2021'!$AJ:$BI</definedName>
    <definedName name="Z_81923489_20D5_4880_AD7A_C6CE8268D588_.wvu.FilterData" localSheetId="0" hidden="1">'МИнфин в 20.08.2021'!$C$9:$AA$72</definedName>
    <definedName name="Z_81923489_20D5_4880_AD7A_C6CE8268D588_.wvu.Rows" localSheetId="0" hidden="1">'МИнфин в 20.08.2021'!$4:$4,'МИнфин в 20.08.2021'!$8:$8</definedName>
    <definedName name="Z_885E37CB_82BC_4F0F_9160_1F7F0E5D48D0_.wvu.Cols" localSheetId="0" hidden="1">'МИнфин в 20.08.2021'!$AJ:$BI</definedName>
    <definedName name="Z_885E37CB_82BC_4F0F_9160_1F7F0E5D48D0_.wvu.FilterData" localSheetId="0" hidden="1">'МИнфин в 20.08.2021'!$C$9:$AA$72</definedName>
    <definedName name="Z_885E37CB_82BC_4F0F_9160_1F7F0E5D48D0_.wvu.Rows" localSheetId="0" hidden="1">'МИнфин в 20.08.2021'!$4:$4,'МИнфин в 20.08.2021'!$8:$8</definedName>
    <definedName name="Z_9CF8B993_05D9_41B1_986B_7B747A44AB3D_.wvu.FilterData" localSheetId="0" hidden="1">'МИнфин в 20.08.2021'!$C$9:$AA$72</definedName>
    <definedName name="Z_EBC37DB3_A772_430D_BAB9_C48A882CE52C_.wvu.Cols" localSheetId="0" hidden="1">'МИнфин в 20.08.2021'!$AJ:$BI</definedName>
    <definedName name="Z_EBC37DB3_A772_430D_BAB9_C48A882CE52C_.wvu.FilterData" localSheetId="0" hidden="1">'МИнфин в 20.08.2021'!$C$9:$AA$72</definedName>
    <definedName name="Z_EBC37DB3_A772_430D_BAB9_C48A882CE52C_.wvu.Rows" localSheetId="0" hidden="1">'МИнфин в 20.08.2021'!$4:$4,'МИнфин в 20.08.2021'!$8:$8</definedName>
    <definedName name="Z_F06C34BD_497E_4A9C_B723_C98B50E7328F_.wvu.FilterData" localSheetId="0" hidden="1">'МИнфин в 20.08.2021'!$C$9:$AA$72</definedName>
    <definedName name="_xlnm.Print_Titles" localSheetId="0">'МИнфин в 20.08.2021'!$C:$C</definedName>
  </definedNames>
  <calcPr calcId="144525"/>
  <customWorkbookViews>
    <customWorkbookView name="Orlova Y.A. - Личное представление" guid="{885E37CB-82BC-4F0F-9160-1F7F0E5D48D0}" mergeInterval="0" personalView="1" maximized="1" windowWidth="1840" windowHeight="819" tabRatio="553" activeSheetId="2"/>
    <customWorkbookView name="Bayshev ES. - Личное представление" guid="{EBC37DB3-A772-430D-BAB9-C48A882CE52C}" mergeInterval="0" personalView="1" maximized="1" windowWidth="1916" windowHeight="874" tabRatio="553" activeSheetId="1"/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BF50" i="2" l="1"/>
  <c r="BG50" i="2" s="1"/>
  <c r="BH50" i="2" s="1"/>
  <c r="BI50" i="2" s="1"/>
  <c r="BF49" i="2"/>
  <c r="BG49" i="2" s="1"/>
  <c r="BH49" i="2" s="1"/>
  <c r="BI49" i="2" s="1"/>
  <c r="BF47" i="2"/>
  <c r="BG47" i="2" s="1"/>
  <c r="BH47" i="2" s="1"/>
  <c r="BI47" i="2" s="1"/>
  <c r="BI36" i="2"/>
  <c r="BF36" i="2"/>
  <c r="BI35" i="2"/>
  <c r="BI31" i="2"/>
  <c r="BI27" i="2"/>
  <c r="BI26" i="2"/>
  <c r="BI25" i="2"/>
  <c r="BI24" i="2"/>
  <c r="BI23" i="2"/>
  <c r="BI18" i="2"/>
  <c r="BI17" i="2"/>
  <c r="BI15" i="2"/>
</calcChain>
</file>

<file path=xl/comments1.xml><?xml version="1.0" encoding="utf-8"?>
<comments xmlns="http://schemas.openxmlformats.org/spreadsheetml/2006/main">
  <authors>
    <author>СОРОКИНА ЛАРИСА ПЕТРОВНА</author>
  </authors>
  <commentList>
    <comment ref="AY23" authorId="0">
      <text>
        <r>
          <rPr>
            <b/>
            <sz val="9"/>
            <color indexed="81"/>
            <rFont val="Tahoma"/>
            <family val="2"/>
            <charset val="204"/>
          </rPr>
          <t>СОРОКИНА ЛАРИСА ПЕТРОВНА:</t>
        </r>
        <r>
          <rPr>
            <sz val="9"/>
            <color indexed="81"/>
            <rFont val="Tahoma"/>
            <family val="2"/>
            <charset val="204"/>
          </rPr>
          <t xml:space="preserve">
у ФНС 4 ед.
</t>
        </r>
      </text>
    </comment>
    <comment ref="AY27" authorId="0">
      <text>
        <r>
          <rPr>
            <b/>
            <sz val="9"/>
            <color indexed="81"/>
            <rFont val="Tahoma"/>
            <family val="2"/>
            <charset val="204"/>
          </rPr>
          <t>СОРОКИНА ЛАРИСА ПЕТРОВНА:</t>
        </r>
        <r>
          <rPr>
            <sz val="9"/>
            <color indexed="81"/>
            <rFont val="Tahoma"/>
            <family val="2"/>
            <charset val="204"/>
          </rPr>
          <t xml:space="preserve">
у ФНС 35 ед
</t>
        </r>
      </text>
    </comment>
    <comment ref="AY31" authorId="0">
      <text>
        <r>
          <rPr>
            <b/>
            <sz val="9"/>
            <color indexed="81"/>
            <rFont val="Tahoma"/>
            <family val="2"/>
            <charset val="204"/>
          </rPr>
          <t>СОРОКИНА ЛАРИСА ПЕТРОВНА:</t>
        </r>
        <r>
          <rPr>
            <sz val="9"/>
            <color indexed="81"/>
            <rFont val="Tahoma"/>
            <family val="2"/>
            <charset val="204"/>
          </rPr>
          <t xml:space="preserve">
у ФНС 20 ед
</t>
        </r>
      </text>
    </comment>
  </commentList>
</comments>
</file>

<file path=xl/sharedStrings.xml><?xml version="1.0" encoding="utf-8"?>
<sst xmlns="http://schemas.openxmlformats.org/spreadsheetml/2006/main" count="1332" uniqueCount="261">
  <si>
    <t>Отчетная форма</t>
  </si>
  <si>
    <t>Реквизиты отчетной формы</t>
  </si>
  <si>
    <t>2011 год</t>
  </si>
  <si>
    <t>2012 год</t>
  </si>
  <si>
    <t>2013 год</t>
  </si>
  <si>
    <t>2014 год</t>
  </si>
  <si>
    <t>2015 год</t>
  </si>
  <si>
    <t>2016 год</t>
  </si>
  <si>
    <t>Количество налогоплательщиков, пользующихся налоговой льготой</t>
  </si>
  <si>
    <t>№ п/п</t>
  </si>
  <si>
    <t>5-ПМ</t>
  </si>
  <si>
    <t>5-НИО</t>
  </si>
  <si>
    <t>5-ТН</t>
  </si>
  <si>
    <t>х</t>
  </si>
  <si>
    <t>стр.1040 +
1140</t>
  </si>
  <si>
    <t>Ф13</t>
  </si>
  <si>
    <t>Ф14</t>
  </si>
  <si>
    <t>Ф15</t>
  </si>
  <si>
    <t>Ф16</t>
  </si>
  <si>
    <t>Ф17</t>
  </si>
  <si>
    <t>Ф18</t>
  </si>
  <si>
    <t>Ф19</t>
  </si>
  <si>
    <t>Ф20</t>
  </si>
  <si>
    <t>Ф21</t>
  </si>
  <si>
    <t>Ф22</t>
  </si>
  <si>
    <t>Ф23</t>
  </si>
  <si>
    <t>Ф24</t>
  </si>
  <si>
    <t>Ф25</t>
  </si>
  <si>
    <t>Ф26</t>
  </si>
  <si>
    <t>Данные ФНС</t>
  </si>
  <si>
    <t>Данные СРФ</t>
  </si>
  <si>
    <t xml:space="preserve">Выпадающие доходы бюджета (тыс. руб) </t>
  </si>
  <si>
    <t xml:space="preserve">Выпадающие доходы бюджета с учетом уточненных налоговых деклараций/рассчетов (тыс. руб) </t>
  </si>
  <si>
    <t>2017 год (оценка)</t>
  </si>
  <si>
    <t>2018 год (прогноз)</t>
  </si>
  <si>
    <t>2019 год (прогноз)</t>
  </si>
  <si>
    <t>2020 год (прогноз)</t>
  </si>
  <si>
    <t>Сельское поселение "Деревня Барсуки"</t>
  </si>
  <si>
    <t>п.4</t>
  </si>
  <si>
    <t>налог на имущество физических лиц</t>
  </si>
  <si>
    <t xml:space="preserve"> освобождение одного из родителей (усыновителей) в многодетной семье</t>
  </si>
  <si>
    <t>социальная</t>
  </si>
  <si>
    <t>социальная поддержка</t>
  </si>
  <si>
    <t>земельный налог</t>
  </si>
  <si>
    <t>финансовая</t>
  </si>
  <si>
    <t>Уменьшение встречных потоков финансовых средств</t>
  </si>
  <si>
    <t>Сельское поселение "Деревня Жилетово"</t>
  </si>
  <si>
    <t>п.3 абз.1,2</t>
  </si>
  <si>
    <t>п.3 абз.3,4</t>
  </si>
  <si>
    <t>п.4 пп.4.1.1</t>
  </si>
  <si>
    <t>освобождение от налогообложения многодетные семьи</t>
  </si>
  <si>
    <t xml:space="preserve"> многодетные семьи</t>
  </si>
  <si>
    <t>п.3 абз.1,2,3</t>
  </si>
  <si>
    <t>п.3 абз.4,5</t>
  </si>
  <si>
    <t>Сельское поселение "Село Совхоз Чкаловский"</t>
  </si>
  <si>
    <t>Сельское поселение "Угорское"</t>
  </si>
  <si>
    <t>п.4 пп.4.1.1, пп4.1.2</t>
  </si>
  <si>
    <t>освобождение от налогообложения многодетные семьи, малолетние узники, участники и инвалиды ВОВ</t>
  </si>
  <si>
    <t>Решение сельской Думы сельское поселение "Угорское"от 21.12.2017 № 192</t>
  </si>
  <si>
    <t>Сельское поселение "Деревня Никольское"</t>
  </si>
  <si>
    <t>п.4 пп.4.1.1, 4.1.2</t>
  </si>
  <si>
    <t>Сельское поселение "Деревня Галкино"</t>
  </si>
  <si>
    <t>Сельское поселение "Деревня Рудня"</t>
  </si>
  <si>
    <t>освобождение от налогообложения многодетные семьи, участники и инвалиды ВОВ</t>
  </si>
  <si>
    <t>Сельское поселение "Деревня Редькино"</t>
  </si>
  <si>
    <t>п.2 пп.1,2,3</t>
  </si>
  <si>
    <t>п.2 пп.4</t>
  </si>
  <si>
    <t>п.3 пп. 1,2,3,4</t>
  </si>
  <si>
    <t>Сельское поселение "Село Дворцы"</t>
  </si>
  <si>
    <t>освобождение от налогообложения многодетные семьи, участники и ветераны ВОВ</t>
  </si>
  <si>
    <t>Сельское поселение "Село Совхоз им. Ленина"</t>
  </si>
  <si>
    <t>п.3 абз. 1,2,3,4</t>
  </si>
  <si>
    <t>освобождение от налогообложения государственные учреждения здравоохранения, бюджетные, казенные, автономные  учреждения и органы местного самоуправления Дзержинского района</t>
  </si>
  <si>
    <t>п.3 абз. 5,6</t>
  </si>
  <si>
    <t>Сельское поселение "Деревня Сени"</t>
  </si>
  <si>
    <t>Сельское поселение "Деревня Старки"</t>
  </si>
  <si>
    <t>Городское поселение "поселок Пятовский"</t>
  </si>
  <si>
    <t>Городское поселение "Поселок Товарково"</t>
  </si>
  <si>
    <t>Городское поселение "Поселок Полотняный Завод"</t>
  </si>
  <si>
    <t>Городское поселение "Город Кондрово"</t>
  </si>
  <si>
    <t>Сельское поселение "Деревня Карцово"</t>
  </si>
  <si>
    <t>п.3 абз. 1,2,3</t>
  </si>
  <si>
    <t>освобождение от налогообложения государственные учреждения здравоохранения, бюджетныу  учреждения  Дзержинского района, органы местного самоуправления Дзержинского района</t>
  </si>
  <si>
    <t>п.3 абз. 4,5</t>
  </si>
  <si>
    <t>Муниципальное образование</t>
  </si>
  <si>
    <t>Нормативный правовой акт, устанавливающий налоговый расход</t>
  </si>
  <si>
    <t>Реквизиты норм НПА, устанавливающего налоговый расход</t>
  </si>
  <si>
    <t>Целевая категория плательщиков налога, для которых предоставлен налоговый расход</t>
  </si>
  <si>
    <t>Целевая категория налогового расхода</t>
  </si>
  <si>
    <t>Цели предоставления налогового расхода</t>
  </si>
  <si>
    <t>освобождение от налогообложения многодетные семьи, членов добровольных пожарных команд</t>
  </si>
  <si>
    <t>п.3 пп.8</t>
  </si>
  <si>
    <t>п.3 пп. 5,6,7</t>
  </si>
  <si>
    <t>п.1 пп.1,2,3</t>
  </si>
  <si>
    <t>Понижение налоговой ставки  до 0,25% на земли сельхозназначения, а также приобретенные для ЛПХ, садоводства, огородничества, животноводства, дачного хозяйства, а также занятых под жилищным фондом и объекмами инженерной инфраструктуры</t>
  </si>
  <si>
    <t>п.3 абз.6</t>
  </si>
  <si>
    <t>п.3 абз.5</t>
  </si>
  <si>
    <t>освобождение от налогообложения  многодетные семьи</t>
  </si>
  <si>
    <t>п.3 абз.4</t>
  </si>
  <si>
    <t>п.3  абз.1,2,3,4</t>
  </si>
  <si>
    <t>п.3  абз.5,6</t>
  </si>
  <si>
    <t>п.2 абз.1,2,3,4</t>
  </si>
  <si>
    <t>п.2 абз.5,6</t>
  </si>
  <si>
    <t>многодетные семьи, инвалиды 2 группы</t>
  </si>
  <si>
    <t>п.3 абз. 9</t>
  </si>
  <si>
    <t>п.4 пп. 4.1,  п.4.2 пп.  4.1.2</t>
  </si>
  <si>
    <t xml:space="preserve">  п.4.2 пп. 4.1.1</t>
  </si>
  <si>
    <t>Решение городской Думы городское поселение "город Кондрово" от 26.12.2019 № 137</t>
  </si>
  <si>
    <t>п.3 абз.1</t>
  </si>
  <si>
    <t xml:space="preserve">освобождение от налогообложения  бюджетные, казенные учреждения  ГП г. Кондрово </t>
  </si>
  <si>
    <t>освобождение от налогообложения  ветераны и инвалиды ВОВ, почетные граждане</t>
  </si>
  <si>
    <t>п.3 абз.5,6</t>
  </si>
  <si>
    <t>п.3 абз.7</t>
  </si>
  <si>
    <t>п.3 абз.2,3,4</t>
  </si>
  <si>
    <t>Численность плательщиков налогов, воспользовавшихся льготой, освобождением и иной преференций, установленными нормативными правовыми актами за пятилетний период (единиц)</t>
  </si>
  <si>
    <t>Базовый объем налогов, задекларированный для уплаты в консолидированный бюджет Калужской области плательщиками налогов, имеющими право на налоговые льготы, освобождения и иные преференции, установленные нормативными правовыми актами  (тыс. рублей)</t>
  </si>
  <si>
    <t>Объем налогов, задекларированный для уплаты в бюджет поселения плательщиками налогов, имеющими право на льготы, освобождения и иные преференции, за 6 лет, предшествующих отчетному финансовому году (тыс. рублей)</t>
  </si>
  <si>
    <t>Решение сельской Думы сельское поселение "Деревня Никольское" от 24.01.2017 № 109 (с изменениями от 29.03.2019 № 241, от 15.11.2019 № 269, от 27.04.2020 № 299</t>
  </si>
  <si>
    <t>п.3 абз.1,2,3,4</t>
  </si>
  <si>
    <t>п.4 пп.4. 1.1</t>
  </si>
  <si>
    <t>Решение сельской Думы сельское поселение "Деревня Рудня" от 05.10.2019 № 199 (с изменениями от 18.11.2019 № 204; от 24.04.2020 № 222)</t>
  </si>
  <si>
    <t>Решение сельской Думы сельское поселение "Деревня Старки" от 20.02.2017 № 57 (с изменениями от 08.11.2019 № 157; от 27.04.2020 № 190)</t>
  </si>
  <si>
    <t>Сельское поселение "Село Льва -  Толстого"</t>
  </si>
  <si>
    <t>Решение сельской Думы сельского поселения "Село Льва толстого" от 13.11.2019 № 245  (изменения от 27.12.2019 № 254; от 27.04.2020 № 268)</t>
  </si>
  <si>
    <t>Решение Сельской Думы сельское поселение "Деревня Барсуки" от 22.02.2017 № 122 (изменениями от 15.11.2019 № 324; от 27.04.2020 № 359)</t>
  </si>
  <si>
    <t>Решение сельской Думы сельского поселения "Село Совхоз Чкаловский"от 13.12.2018 № 182 (с изменениями от 14.11.2019 № 220; от 22.04.2020 № 241)</t>
  </si>
  <si>
    <t>Решение Сельской Думы сельского поселения "Деревня Жилетово" от 29.12.2016 № 83 (с изменениями от 15.04.2019 № 194; от 14.11.2019 № 223; от 27.04.2020 № 246)</t>
  </si>
  <si>
    <t>Решение сельской Думы сельское поселение "Село совхоз им. Ленина" от 21.02.2017 № 72 (с изменениями от 7.11.2019 № 207; от 27.04.2020 № 225)</t>
  </si>
  <si>
    <t>Решение сельской Думы сельское поселение "Деревня Сени" от 11.11.2019 № 30 (с изменениями от 24.04.2020 № 12)</t>
  </si>
  <si>
    <t>Решение сельской Думы сельское поселение "Деревня Галкино" от 25.10.2018 № 153 (с изменениями от 08.11.2019 № 210; от 23.04.2020 № 232)</t>
  </si>
  <si>
    <t xml:space="preserve">Наименования налогов, по которым предусматриваются льготы, освобождения и иные преференции, установленные нормативными правовыми актами </t>
  </si>
  <si>
    <t>Условия предоставления льгот, освобождений и иных преференций для плательщиков налогов, установленные нормативными правовыми актами</t>
  </si>
  <si>
    <t>Даты вступления в силу положений нормативных правовых актов, устанавливающих льготы, освобождения и иные преференции</t>
  </si>
  <si>
    <t>Даты начала действия предоставленного нормативными правовыми актами права на льготы, освобождения и иные преференции</t>
  </si>
  <si>
    <t>Период действия налоговых льгот, освобождений и иных преференций по налогам, предоставленных нормативными правовыми актами</t>
  </si>
  <si>
    <t>Дата прекращения действия налоговых льгот, освобождений и иных преференций по налогам, установленная нормативными правовыми актами</t>
  </si>
  <si>
    <t>Нормативные характеристики налоговых расходов</t>
  </si>
  <si>
    <t>Наименование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</si>
  <si>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</si>
  <si>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льгот, освобождений и иных преференций </t>
  </si>
  <si>
    <t>Код вида экономической деятельности (по ОКВЭД – «ОК 029-2014 - Общероссийский классификатор видов экономической деятельности», утвержденный Приказом Росстандарта от 31.01.2014 № 14-ст), к которому относится налоговый расход (если налоговый расход обусловлен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</si>
  <si>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22.11.2004 № 670 «О распределении дотаций на выравнивание бюджетной обеспеченности субъектов Российской Федерации»</t>
  </si>
  <si>
    <t>Целевые характеристики налоговых расходов</t>
  </si>
  <si>
    <t>Результат оценки эффективности налогового расхода</t>
  </si>
  <si>
    <t>Фискальные характеристики налогового расхода</t>
  </si>
  <si>
    <t>не ограничен</t>
  </si>
  <si>
    <t>не установлено</t>
  </si>
  <si>
    <t>при условии подтверждения статуса многодетной семьи</t>
  </si>
  <si>
    <t xml:space="preserve">при условии подтверждения статуса </t>
  </si>
  <si>
    <t>с 01.01.2018</t>
  </si>
  <si>
    <t>Размер налоговой ставки,впределах которой предоставляются льготы, освобождения и иные преференции по налогам</t>
  </si>
  <si>
    <t>Решение Поселковой Думы городское поселение "поселок Пятовский" от 01.09.2017 № 45 "О налоге на имущество физических лиц"</t>
  </si>
  <si>
    <t>проживающие на территории городского поселения, при условии подтверждения статуса многодетной семьи</t>
  </si>
  <si>
    <t>освобождение от налогообложения</t>
  </si>
  <si>
    <t>да (оказана социальная поддержка(</t>
  </si>
  <si>
    <t>зарегистрированного на территории сельского поселения "Деревня Барсуки"</t>
  </si>
  <si>
    <t>Решение Сельской Думы сельского поселения "Деревня Жилетово" от 23.11.2017 № 122 "О налоге на имущество физических лиц"</t>
  </si>
  <si>
    <t>проживающие на территории сельсого поселения, при условии подтверждения статуса многодетной семьи</t>
  </si>
  <si>
    <t>Решение сельской Думы сельского поселения "Село Совхоз Чкаловский"от 15.09.2017 № 113 "О налоге на имущество физических лиц"</t>
  </si>
  <si>
    <t>зарегистрированные на территории сельсого поселения, при условии подтверждения статуса многодетной семьи</t>
  </si>
  <si>
    <t>члены многодетной семьи</t>
  </si>
  <si>
    <t>Решение сельской Думы сельское поселение "Деревня Никольское" от 9.11.2017 № 151 "О налоге на имущество физических лиц"</t>
  </si>
  <si>
    <t>проживающие на территории сельского поселения, при условии подтверждения статуса многодетной семьи</t>
  </si>
  <si>
    <t>Решение сельской Думы сельское поселение "Деревня Галкино" от 25.09.2017 № 111 "О налоге на имущество фмзических лиц"</t>
  </si>
  <si>
    <t xml:space="preserve"> многодетные семьи, малолетние узники, участники и инвалиды ВОВ</t>
  </si>
  <si>
    <t>Решение сельской Думы сельское поселение "Деревня Рудня" от 22.09.2017 № 111 "О налоге на имущество физических лиц"</t>
  </si>
  <si>
    <t>Решение сельской Думы сельского поселения "Село Льва толстого" от 18.09.2017 № 126 "О налоге на имущество физических лиц"</t>
  </si>
  <si>
    <t>члены семьи постоянно прожывающие на территории сельского поселения</t>
  </si>
  <si>
    <t>члены многодетной семьи,  членов ДНД</t>
  </si>
  <si>
    <t xml:space="preserve"> члены добровольных пожарных команд</t>
  </si>
  <si>
    <t xml:space="preserve"> члены ДНД</t>
  </si>
  <si>
    <t>Решение сельской Думы сельское поселение "Деревня Старки" от 27.10.2017 № 83 "О налоге на имущество физических лиц"</t>
  </si>
  <si>
    <t>освобождение от уплаты налога на 100 %</t>
  </si>
  <si>
    <t>освобождение от уплаты налога на 50 %</t>
  </si>
  <si>
    <t>Решение поселкового Собрания городского поселения "Поселок Товарково" от 23.10.2017 № 70 "О налоге на имущество физических лиц"</t>
  </si>
  <si>
    <t>Решение Поселкового Собрания городского поселения "Поселок Полотняный Завод" от 09.11.2017 № 128 (в ред. От 30.11.2018 № 226) "О налоге на имущество физических лиц"</t>
  </si>
  <si>
    <t>освобождение от уплаты налога на 100  %</t>
  </si>
  <si>
    <t>Решение Сельской Думы сельское поселение "Деревня Барсуки" от 04.10.2017 № 170 (в ред. От 02.03.2018 № 222)"О налоге на имущество физических лиц"</t>
  </si>
  <si>
    <t>Решение сельской Думы сельское поселение "Село совхоз им. Ленина" от 19.10.2017 № 110  (в ред. От 29.03.2018 № 142) "О налоге на имущество физических лиц"</t>
  </si>
  <si>
    <t>Решение городской Думы городское поселение "город Кондрово" от 27.10.2017 № 37 "О налогу на имущество физических лиц"</t>
  </si>
  <si>
    <t>один из родителей (усыновителей) многодетные семьи</t>
  </si>
  <si>
    <t>с 01.01.2020</t>
  </si>
  <si>
    <t xml:space="preserve">Решение сельской Думы сельское поселение "Деревня Рудня" от 05.10.2019 № 199 "О земельном налоге" (в ред. от 18.11.2019 № 204; от 24.04.2020 № 222) </t>
  </si>
  <si>
    <t>особые условия отсутствуют</t>
  </si>
  <si>
    <t xml:space="preserve"> освобождение от уплаты налога 100%</t>
  </si>
  <si>
    <t xml:space="preserve"> освобождение от уплаты налога 50%</t>
  </si>
  <si>
    <t xml:space="preserve"> освобождение от уплаты налога 100 %</t>
  </si>
  <si>
    <t>освобождение от уплаты налога 100 %</t>
  </si>
  <si>
    <t xml:space="preserve"> освобождение от уплаты налога 50 %</t>
  </si>
  <si>
    <t>техническая</t>
  </si>
  <si>
    <t>отсутствие встречных потоков финансовых средств бюджета</t>
  </si>
  <si>
    <t>да (оказана социальная поддержка)</t>
  </si>
  <si>
    <t>да (отсутствие встречных потоков)</t>
  </si>
  <si>
    <t>земельные участки (части, доли), используемык для непосредственного выполнения возложенных функций</t>
  </si>
  <si>
    <t xml:space="preserve">100%  освобождение от уплаты налога </t>
  </si>
  <si>
    <t>100%  освобождение от уплаты налога</t>
  </si>
  <si>
    <t>с 01.01.2017</t>
  </si>
  <si>
    <t>100% освобождение от налогообложения</t>
  </si>
  <si>
    <t>84.11.35</t>
  </si>
  <si>
    <t>Решение сельской Думы сельского поселения "Деревня Карцово" от 07.11.2019 № 232 (с изменениями  от 28.04.2020 № 266)</t>
  </si>
  <si>
    <t>50%  освобождение от уплаты налога</t>
  </si>
  <si>
    <t>освобождение от налогообложения  бюджетные, казенные, автономные учреждения  финансируемые из бюджета МР Дзержинский район; из бюджета Калужской области</t>
  </si>
  <si>
    <t>освобождение от уплаты налога 50 %</t>
  </si>
  <si>
    <t xml:space="preserve"> государственные учреждения здравоохранения, бюджетные, казенные и автономные  учреждения Дзержинского района, органы местного самоуправления Дзержинского района</t>
  </si>
  <si>
    <t xml:space="preserve"> государственные учреждения здравоохранения, органы МСУ и муниципальные бюджетные, казенные и автономные учреждения  Дзержинского района</t>
  </si>
  <si>
    <t xml:space="preserve"> государственные учреждения здравоохранения, бюджетные, казенные, автономные  учреждения Дзержинского района, органы МСУ Дзержинского района</t>
  </si>
  <si>
    <t>Решение сельской Думы сельское поселение "Село Дворцы" от 14.11.2019 № 294 (с изменениями от 19.12.2019 № 308; 27.04.2020 № 317)</t>
  </si>
  <si>
    <t xml:space="preserve"> органы местного самоуправления,  бюджетные, казенные, автономные учреждения  МР "Дзержинский район" МО СП "Деревня "Барсуки"</t>
  </si>
  <si>
    <t>семьи, имеющие 3-х и более детей в возрасте до 18 лет, проживающие на территории сельского поселения, при условии подтаерждения статуса многодетной семьи</t>
  </si>
  <si>
    <t>Решение сельской Думы сельского поселения "Село Совхоз Чкаловский"от 21.11.2017 № 117 (с изменениями от 13.12.2018 № 182;  от 14.11.2019 № 220; от 22.04.2020 № 241)</t>
  </si>
  <si>
    <t xml:space="preserve">  участники и инвалиды ВОВ</t>
  </si>
  <si>
    <t xml:space="preserve"> государственные учреждения здравоохранения, бюджетные, казенные, автономные учреждения Дзержинского района, органы местного самоуправления Дзержинского района</t>
  </si>
  <si>
    <t>с 01.01.2019</t>
  </si>
  <si>
    <t xml:space="preserve"> многодетные семьи, ветераны и инвалиды ВОВ</t>
  </si>
  <si>
    <t xml:space="preserve"> участники и инвалиды ВОВ</t>
  </si>
  <si>
    <t>члены семей, зарегистрированные на территории сельсого поселения, при условии подтверждения статуса многодетной семьи</t>
  </si>
  <si>
    <t>Решение сельской Думы сольское поселение "Деревня Редькино"  от 21.11.2017 № 127 (с изменениями от15.11.2019 № 220 ; от 24.12.2019 № 229; от 30.04.2020 № 247)</t>
  </si>
  <si>
    <t>пониженние налогово ставки</t>
  </si>
  <si>
    <t xml:space="preserve"> государственные, бюджетные, казенные, автономные учреждения Дзержинского райна, органы МСУ  Дзержинского района</t>
  </si>
  <si>
    <t xml:space="preserve">Решение Поселковой Думы городское поселение "поселок Пятовский" от 16.06.2020 № 20 </t>
  </si>
  <si>
    <t xml:space="preserve"> государственные учреждения здравоохранения, муниципальные автономные, бюджетные и казенные учреждения   Дзержинского района</t>
  </si>
  <si>
    <t xml:space="preserve">  малолетние (несовершеннолетние) узники фашистских лагерей, участники и инвалиды ВОВ</t>
  </si>
  <si>
    <t xml:space="preserve">  многодетные семьи</t>
  </si>
  <si>
    <t xml:space="preserve"> семьи постоянно прожывающие на территории сельского поселения</t>
  </si>
  <si>
    <t xml:space="preserve"> государственные учреждения здравоохранения, муниципальные бюджетные, казенные, автономные учреждения Дзержинского района, органы местного самоуправления Дзержинского района</t>
  </si>
  <si>
    <t xml:space="preserve">50 % освобождение от уплаты налога </t>
  </si>
  <si>
    <t>постоянно проживающие на территории сельского поселения, при условии подтверждения статуса многодетной семьи</t>
  </si>
  <si>
    <t xml:space="preserve"> многодетные семьи, участники и инвалиды ВОВ</t>
  </si>
  <si>
    <t xml:space="preserve">100 % освобождение от уплаты налога </t>
  </si>
  <si>
    <t xml:space="preserve"> государственные учреждения здравоохранения, муниципальные бюджетные и казенные, автономные  учреждения Дзержинского района, органы местного самоуправления Дзержинского района</t>
  </si>
  <si>
    <t xml:space="preserve"> государственные учреждения здравоохранения, бюджетные, казенные, автономные  учреждения и органы местного самоуправления Дзержинского района</t>
  </si>
  <si>
    <t xml:space="preserve"> участники и  инвалиды ВОВ, инвалиды 1 группы</t>
  </si>
  <si>
    <t>освобождение от налогообложения государственные учреждения здравоохранения, бюджетные, казенные, автономные  учреждения Дзержинского района, ГП "Деревня Галкино", органы местного самоуправления Дзержинского района</t>
  </si>
  <si>
    <t xml:space="preserve"> государственные учреждения здравоохранения, бюджетные, казенные, автономные  учреждения Дзержинского района, органы местного самоуправления Дзержинского района</t>
  </si>
  <si>
    <t>Решение сельской Думы сельское поселение "Угорское"от 27.11.2019 № 322 (с изменениямиот 24.12.2019 № 338; от 01.06.2020 № 355; от  27.04.2020 № 352)</t>
  </si>
  <si>
    <t>Решение поселкового Собрания городского поселения "Поселок Товарково" от 28.03.2016 № 13 (с изменениями от 25.03.2019 № 8/11; от 18.11.2019 № 20/1; от 26.12.2019 № 23/3; от 20.04.2020 № 4/12)</t>
  </si>
  <si>
    <t xml:space="preserve"> государственные учреждения здравоохранения, бюджетные,казенные, автономные  учреждения  Дзержинского района, органы МСУ дзержинского района</t>
  </si>
  <si>
    <t>участники и инвалиды ВОВ, почетные граждане, ветераны и участники боевых действий, герои Социалистического труда, семьи имеющие ребенка-инвалида детства</t>
  </si>
  <si>
    <t>п.3 абз. 4,5,6,7,8</t>
  </si>
  <si>
    <t xml:space="preserve">освобождение от уплаты налога на 100 % </t>
  </si>
  <si>
    <t xml:space="preserve"> при условии подтверждения статуса многодетной семьи</t>
  </si>
  <si>
    <t>освобождение от уплаты налога на 50  %</t>
  </si>
  <si>
    <t xml:space="preserve">освобождение от уплаты налога на 50% </t>
  </si>
  <si>
    <t xml:space="preserve"> государственные учреждения здравоохранения, бюджетные, казенные, автономные  учреждения  финансируемые из бюджета МР "Дзержинский район"</t>
  </si>
  <si>
    <t>Решение Поселкового Собрания городского поселения "Поселок Полотняный Завод" от 13.11.2019 № 36; от 28.04.2021 № 68</t>
  </si>
  <si>
    <t xml:space="preserve">  освобождение от уплаты налога 50 %</t>
  </si>
  <si>
    <t>п.2 абз. 2,3</t>
  </si>
  <si>
    <t>п.2 абз.1</t>
  </si>
  <si>
    <t xml:space="preserve"> муниципальные  бюджетные, казенные, автономные  учреждения  финансируемые из бюджета ГП "Поселек Полотняный Завод"</t>
  </si>
  <si>
    <t xml:space="preserve"> председатели уличкомов, многодетные семьи, инвалиды 1 и 2 группы, почетные граждане района, герои Социалистического труда, семьи имеющие ребенка-инвалида,ветераны и участники боевых действий, ветераны и инвалиды ВОВ, малолетние узники</t>
  </si>
  <si>
    <t>постоянно проживающие на территории городского поселения, при условии подтверждения статуса многодетной семьи</t>
  </si>
  <si>
    <t>п.2 абз.4 - 12</t>
  </si>
  <si>
    <t>п.2 абз.13</t>
  </si>
  <si>
    <t xml:space="preserve"> пенсионеры</t>
  </si>
  <si>
    <t>постоянно зарегистрированны на территории городского поселения, на земли зарегистрированные на праве собственности не более ,015 га</t>
  </si>
  <si>
    <t>100 % освобождение от уплаты налога</t>
  </si>
  <si>
    <t xml:space="preserve">100 %  освобождение от уплаты налога </t>
  </si>
  <si>
    <t>50 % освобождение от уплаты налога</t>
  </si>
  <si>
    <t>Объем льгот, освобождений и иных преференций, предоставленных для плательщиков налогов, в соответствии с нормативными правовыми актами за отчетный год и за год, предшествующий отчетному году (тыс. рублей)                  (факт 2019 год)</t>
  </si>
  <si>
    <t>Оценка объема предоставленных льгот, освобождений и иных преференций для плательщиков налогов на текущий финансовый год, очередной финансовый год и плановый период (тыс. рублей)                               (оценка 2020 год)</t>
  </si>
  <si>
    <t>Сводная информация о нормативных, целевых и фискальных характеристиках налоговых расходов и результатах оценки эффективности налоговых расходов муниципальных образований Дзержинского района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</si>
</sst>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b/>
      <sz val="10"/>
      <name val="Times New Roman"/>
      <family val="1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0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11" fillId="0" borderId="0"/>
    <xf numFmtId="0" fontId="2" fillId="0" borderId="0"/>
    <xf numFmtId="0" fontId="12" fillId="0" borderId="0" applyNumberFormat="0" applyFill="0" applyBorder="0" applyAlignment="0" applyProtection="0"/>
    <xf numFmtId="0" fontId="6" fillId="0" borderId="0"/>
    <xf numFmtId="0" fontId="13" fillId="0" borderId="0"/>
    <xf numFmtId="0" fontId="14" fillId="0" borderId="0"/>
    <xf numFmtId="43" fontId="2" fillId="0" borderId="0" applyFont="0" applyFill="0" applyBorder="0" applyAlignment="0" applyProtection="0"/>
    <xf numFmtId="165" fontId="4" fillId="0" borderId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9" xfId="0" applyFont="1" applyFill="1" applyBorder="1"/>
    <xf numFmtId="0" fontId="3" fillId="0" borderId="9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/>
    <xf numFmtId="0" fontId="3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3" fillId="0" borderId="15" xfId="0" applyNumberFormat="1" applyFont="1" applyFill="1" applyBorder="1" applyAlignment="1">
      <alignment horizontal="center" vertical="top" wrapText="1"/>
    </xf>
    <xf numFmtId="3" fontId="3" fillId="0" borderId="9" xfId="26" applyNumberFormat="1" applyFont="1" applyFill="1" applyBorder="1" applyAlignment="1">
      <alignment vertical="top" wrapText="1"/>
    </xf>
    <xf numFmtId="3" fontId="3" fillId="0" borderId="10" xfId="26" applyNumberFormat="1" applyFont="1" applyFill="1" applyBorder="1" applyAlignment="1">
      <alignment vertical="top" wrapText="1"/>
    </xf>
    <xf numFmtId="3" fontId="3" fillId="0" borderId="9" xfId="26" applyNumberFormat="1" applyFont="1" applyFill="1" applyBorder="1" applyAlignment="1">
      <alignment horizontal="center" vertical="center" wrapText="1"/>
    </xf>
    <xf numFmtId="3" fontId="3" fillId="0" borderId="10" xfId="26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9" xfId="28" applyNumberFormat="1" applyFont="1" applyFill="1" applyBorder="1" applyAlignment="1">
      <alignment horizontal="center" vertical="center" wrapText="1"/>
    </xf>
    <xf numFmtId="3" fontId="3" fillId="0" borderId="10" xfId="28" applyNumberFormat="1" applyFont="1" applyFill="1" applyBorder="1" applyAlignment="1">
      <alignment horizontal="center" vertical="center" wrapText="1"/>
    </xf>
    <xf numFmtId="3" fontId="3" fillId="0" borderId="9" xfId="26" applyNumberFormat="1" applyFont="1" applyFill="1" applyBorder="1" applyAlignment="1">
      <alignment horizontal="center" vertical="top" wrapText="1"/>
    </xf>
    <xf numFmtId="3" fontId="3" fillId="0" borderId="10" xfId="26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/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22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9" xfId="0" applyFont="1" applyFill="1" applyBorder="1"/>
    <xf numFmtId="0" fontId="5" fillId="0" borderId="23" xfId="0" applyFont="1" applyFill="1" applyBorder="1"/>
    <xf numFmtId="0" fontId="3" fillId="0" borderId="26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top" wrapText="1"/>
    </xf>
    <xf numFmtId="3" fontId="2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6" fillId="0" borderId="0" xfId="0" applyFont="1" applyFill="1" applyAlignment="1">
      <alignment horizontal="center" vertical="center"/>
    </xf>
  </cellXfs>
  <cellStyles count="30">
    <cellStyle name="Excel Built-in Normal" xfId="20"/>
    <cellStyle name="normal" xfId="22"/>
    <cellStyle name="TableStyleLight1" xfId="27"/>
    <cellStyle name="Гиперссылка 3" xfId="7"/>
    <cellStyle name="Гиперссылка 4" xfId="19"/>
    <cellStyle name="Денежный 2" xfId="29"/>
    <cellStyle name="Денежный 2 4" xfId="16"/>
    <cellStyle name="Обычный" xfId="0" builtinId="0"/>
    <cellStyle name="Обычный 10 3" xfId="13"/>
    <cellStyle name="Обычный 14 2" xfId="11"/>
    <cellStyle name="Обычный 2" xfId="2"/>
    <cellStyle name="Обычный 2 2 2" xfId="24"/>
    <cellStyle name="Обычный 2 5" xfId="17"/>
    <cellStyle name="Обычный 23" xfId="8"/>
    <cellStyle name="Обычный 25" xfId="10"/>
    <cellStyle name="Обычный 27" xfId="15"/>
    <cellStyle name="Обычный 28" xfId="18"/>
    <cellStyle name="Обычный 3" xfId="21"/>
    <cellStyle name="Обычный 3 2 2 2" xfId="6"/>
    <cellStyle name="Обычный 3 3" xfId="4"/>
    <cellStyle name="Обычный 4" xfId="5"/>
    <cellStyle name="Обычный 4 5" xfId="14"/>
    <cellStyle name="Обычный 5" xfId="23"/>
    <cellStyle name="Обычный 6" xfId="3"/>
    <cellStyle name="Обычный 7" xfId="9"/>
    <cellStyle name="Обычный 8" xfId="25"/>
    <cellStyle name="Процентный 2" xfId="12"/>
    <cellStyle name="Финансовый" xfId="1" builtinId="3"/>
    <cellStyle name="Финансовый 2" xfId="26"/>
    <cellStyle name="Финансовый 3" xfId="28"/>
  </cellStyles>
  <dxfs count="0"/>
  <tableStyles count="0" defaultTableStyle="TableStyleMedium2" defaultPivotStyle="PivotStyleLight16"/>
  <colors>
    <mruColors>
      <color rgb="FFFF7C80"/>
      <color rgb="FFCCFF99"/>
      <color rgb="FFFFFF99"/>
      <color rgb="FFFFFF66"/>
      <color rgb="FF66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79"/>
  <sheetViews>
    <sheetView tabSelected="1" zoomScale="30" zoomScaleNormal="30" workbookViewId="0">
      <pane xSplit="9" ySplit="9" topLeftCell="R10" activePane="bottomRight" state="frozen"/>
      <selection pane="topRight" activeCell="J1" sqref="J1"/>
      <selection pane="bottomLeft" activeCell="A10" sqref="A10"/>
      <selection pane="bottomRight" activeCell="T12" sqref="T12"/>
    </sheetView>
  </sheetViews>
  <sheetFormatPr defaultRowHeight="15" outlineLevelRow="1" outlineLevelCol="1" x14ac:dyDescent="0.25"/>
  <cols>
    <col min="1" max="2" width="9.140625" style="1"/>
    <col min="3" max="3" width="9.42578125" style="1" customWidth="1"/>
    <col min="4" max="4" width="44.140625" style="1" customWidth="1"/>
    <col min="5" max="5" width="40.42578125" style="10" customWidth="1"/>
    <col min="6" max="6" width="104" style="4" customWidth="1"/>
    <col min="7" max="7" width="47" style="1" customWidth="1"/>
    <col min="8" max="8" width="47.42578125" style="1" customWidth="1"/>
    <col min="9" max="9" width="87.85546875" style="4" customWidth="1"/>
    <col min="10" max="14" width="53.140625" style="4" customWidth="1"/>
    <col min="15" max="15" width="41.140625" style="18" customWidth="1"/>
    <col min="16" max="17" width="38" style="10" customWidth="1"/>
    <col min="18" max="18" width="42.28515625" style="10" customWidth="1"/>
    <col min="19" max="19" width="44" style="18" customWidth="1"/>
    <col min="20" max="21" width="59.7109375" style="18" customWidth="1"/>
    <col min="22" max="23" width="46.5703125" style="10" customWidth="1"/>
    <col min="24" max="24" width="41" style="10" customWidth="1"/>
    <col min="25" max="25" width="48.85546875" style="10" customWidth="1"/>
    <col min="26" max="26" width="49.140625" style="10" customWidth="1"/>
    <col min="27" max="27" width="36.85546875" style="5" customWidth="1"/>
    <col min="28" max="28" width="16.85546875" style="2" customWidth="1"/>
    <col min="29" max="33" width="9.140625" style="2" customWidth="1"/>
    <col min="34" max="35" width="9.140625" style="2"/>
    <col min="36" max="40" width="9.140625" style="1" hidden="1" customWidth="1" outlineLevel="1"/>
    <col min="41" max="41" width="11.5703125" style="1" hidden="1" customWidth="1" outlineLevel="1"/>
    <col min="42" max="47" width="12.7109375" style="1" hidden="1" customWidth="1" outlineLevel="1"/>
    <col min="48" max="50" width="9.140625" style="5" hidden="1" customWidth="1" outlineLevel="1"/>
    <col min="51" max="51" width="14.85546875" style="1" hidden="1" customWidth="1" outlineLevel="1"/>
    <col min="52" max="56" width="9.140625" style="2" hidden="1" customWidth="1" outlineLevel="1"/>
    <col min="57" max="57" width="12" style="2" hidden="1" customWidth="1" outlineLevel="1"/>
    <col min="58" max="61" width="9.140625" style="2" hidden="1" customWidth="1" outlineLevel="1"/>
    <col min="62" max="62" width="9.140625" style="2" collapsed="1"/>
    <col min="63" max="16384" width="9.140625" style="1"/>
  </cols>
  <sheetData>
    <row r="1" spans="3:62" s="11" customFormat="1" ht="73.5" customHeight="1" x14ac:dyDescent="0.25">
      <c r="D1" s="183" t="s">
        <v>260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59"/>
      <c r="AC1" s="59"/>
      <c r="AD1" s="59"/>
      <c r="AE1" s="59"/>
      <c r="AF1" s="59"/>
      <c r="AG1" s="59"/>
      <c r="AH1" s="59"/>
      <c r="AI1" s="59"/>
      <c r="BJ1" s="59"/>
    </row>
    <row r="2" spans="3:62" s="5" customFormat="1" ht="15.75" customHeight="1" x14ac:dyDescent="0.25">
      <c r="E2" s="11"/>
      <c r="F2" s="17"/>
      <c r="I2" s="17"/>
      <c r="J2" s="17"/>
      <c r="K2" s="17"/>
      <c r="L2" s="17"/>
      <c r="M2" s="17"/>
      <c r="N2" s="17"/>
      <c r="O2" s="56"/>
      <c r="P2" s="11"/>
      <c r="Q2" s="11"/>
      <c r="R2" s="11"/>
      <c r="S2" s="56"/>
      <c r="T2" s="56"/>
      <c r="U2" s="56"/>
      <c r="V2" s="11"/>
      <c r="W2" s="11"/>
      <c r="X2" s="11"/>
      <c r="Y2" s="11"/>
      <c r="Z2" s="11"/>
      <c r="AB2" s="16"/>
      <c r="AC2" s="16"/>
      <c r="AD2" s="16"/>
      <c r="AE2" s="16"/>
      <c r="AF2" s="16"/>
      <c r="AG2" s="16"/>
      <c r="AH2" s="16"/>
      <c r="AI2" s="16"/>
      <c r="BJ2" s="16"/>
    </row>
    <row r="3" spans="3:62" s="63" customFormat="1" ht="21" customHeight="1" x14ac:dyDescent="0.25">
      <c r="V3" s="61"/>
      <c r="W3" s="116"/>
      <c r="X3" s="111"/>
      <c r="Y3" s="111"/>
      <c r="Z3" s="111"/>
      <c r="AB3" s="62"/>
      <c r="AC3" s="62"/>
      <c r="AD3" s="62"/>
      <c r="AE3" s="62"/>
      <c r="AF3" s="62"/>
      <c r="AG3" s="62"/>
      <c r="AH3" s="62"/>
      <c r="AI3" s="62"/>
      <c r="AJ3" s="179" t="s">
        <v>29</v>
      </c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61"/>
      <c r="AY3" s="99"/>
      <c r="AZ3" s="180" t="s">
        <v>30</v>
      </c>
      <c r="BA3" s="180"/>
      <c r="BB3" s="180"/>
      <c r="BC3" s="180"/>
      <c r="BD3" s="180"/>
      <c r="BE3" s="180"/>
      <c r="BF3" s="180"/>
      <c r="BG3" s="180"/>
      <c r="BH3" s="180"/>
      <c r="BI3" s="180"/>
      <c r="BJ3" s="62"/>
    </row>
    <row r="4" spans="3:62" s="3" customFormat="1" ht="243" hidden="1" customHeight="1" x14ac:dyDescent="0.25"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4"/>
      <c r="P4" s="22"/>
      <c r="Q4" s="22"/>
      <c r="R4" s="22"/>
      <c r="S4" s="24"/>
      <c r="T4" s="24"/>
      <c r="U4" s="24"/>
      <c r="V4" s="23"/>
      <c r="W4" s="23"/>
      <c r="X4" s="23"/>
      <c r="Y4" s="23"/>
      <c r="Z4" s="23"/>
      <c r="AA4" s="22"/>
      <c r="AB4" s="60"/>
      <c r="AC4" s="60"/>
      <c r="AD4" s="60"/>
      <c r="AE4" s="60"/>
      <c r="AF4" s="60"/>
      <c r="AG4" s="60"/>
      <c r="AH4" s="60"/>
      <c r="AI4" s="60"/>
      <c r="AY4" s="26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60"/>
    </row>
    <row r="5" spans="3:62" s="3" customFormat="1" ht="185.25" customHeight="1" thickBot="1" x14ac:dyDescent="0.3">
      <c r="C5" s="118"/>
      <c r="D5" s="118"/>
      <c r="E5" s="152" t="s">
        <v>136</v>
      </c>
      <c r="F5" s="153"/>
      <c r="G5" s="153"/>
      <c r="H5" s="153"/>
      <c r="I5" s="153"/>
      <c r="J5" s="153"/>
      <c r="K5" s="153"/>
      <c r="L5" s="153"/>
      <c r="M5" s="154"/>
      <c r="N5" s="152" t="s">
        <v>142</v>
      </c>
      <c r="O5" s="153"/>
      <c r="P5" s="153"/>
      <c r="Q5" s="153"/>
      <c r="R5" s="153"/>
      <c r="S5" s="153"/>
      <c r="T5" s="153"/>
      <c r="U5" s="154"/>
      <c r="V5" s="152" t="s">
        <v>144</v>
      </c>
      <c r="W5" s="153"/>
      <c r="X5" s="153"/>
      <c r="Y5" s="153"/>
      <c r="Z5" s="153"/>
      <c r="AA5" s="154"/>
      <c r="AB5" s="60"/>
      <c r="AC5" s="60"/>
      <c r="AD5" s="60"/>
      <c r="AE5" s="60"/>
      <c r="AF5" s="60"/>
      <c r="AG5" s="60"/>
      <c r="AH5" s="60"/>
      <c r="AI5" s="60"/>
      <c r="AY5" s="22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60"/>
    </row>
    <row r="6" spans="3:62" s="6" customFormat="1" ht="186.75" customHeight="1" x14ac:dyDescent="0.2">
      <c r="C6" s="117" t="s">
        <v>9</v>
      </c>
      <c r="D6" s="155" t="s">
        <v>84</v>
      </c>
      <c r="E6" s="155" t="s">
        <v>130</v>
      </c>
      <c r="F6" s="155" t="s">
        <v>85</v>
      </c>
      <c r="G6" s="155" t="s">
        <v>86</v>
      </c>
      <c r="H6" s="155" t="s">
        <v>131</v>
      </c>
      <c r="I6" s="155" t="s">
        <v>87</v>
      </c>
      <c r="J6" s="155" t="s">
        <v>132</v>
      </c>
      <c r="K6" s="155" t="s">
        <v>133</v>
      </c>
      <c r="L6" s="155" t="s">
        <v>134</v>
      </c>
      <c r="M6" s="155" t="s">
        <v>135</v>
      </c>
      <c r="N6" s="155" t="s">
        <v>137</v>
      </c>
      <c r="O6" s="155" t="s">
        <v>88</v>
      </c>
      <c r="P6" s="169" t="s">
        <v>89</v>
      </c>
      <c r="Q6" s="169" t="s">
        <v>138</v>
      </c>
      <c r="R6" s="155" t="s">
        <v>150</v>
      </c>
      <c r="S6" s="155" t="s">
        <v>139</v>
      </c>
      <c r="T6" s="155" t="s">
        <v>140</v>
      </c>
      <c r="U6" s="155" t="s">
        <v>141</v>
      </c>
      <c r="V6" s="169" t="s">
        <v>258</v>
      </c>
      <c r="W6" s="155" t="s">
        <v>259</v>
      </c>
      <c r="X6" s="155" t="s">
        <v>114</v>
      </c>
      <c r="Y6" s="155" t="s">
        <v>115</v>
      </c>
      <c r="Z6" s="155" t="s">
        <v>116</v>
      </c>
      <c r="AA6" s="155" t="s">
        <v>143</v>
      </c>
      <c r="AC6" s="14"/>
      <c r="AD6" s="14"/>
      <c r="AE6" s="14"/>
      <c r="AF6" s="14"/>
      <c r="AG6" s="14"/>
      <c r="AH6" s="14"/>
      <c r="AI6" s="14"/>
      <c r="AJ6" s="158" t="s">
        <v>8</v>
      </c>
      <c r="AK6" s="159"/>
      <c r="AL6" s="159"/>
      <c r="AM6" s="159"/>
      <c r="AN6" s="159"/>
      <c r="AO6" s="160"/>
      <c r="AP6" s="161" t="s">
        <v>32</v>
      </c>
      <c r="AQ6" s="162"/>
      <c r="AR6" s="162"/>
      <c r="AS6" s="162"/>
      <c r="AT6" s="162"/>
      <c r="AU6" s="163"/>
      <c r="AV6" s="173" t="s">
        <v>0</v>
      </c>
      <c r="AW6" s="174" t="s">
        <v>1</v>
      </c>
      <c r="AX6" s="27"/>
      <c r="AY6" s="170" t="s">
        <v>8</v>
      </c>
      <c r="AZ6" s="175" t="s">
        <v>31</v>
      </c>
      <c r="BA6" s="176"/>
      <c r="BB6" s="176"/>
      <c r="BC6" s="176"/>
      <c r="BD6" s="176"/>
      <c r="BE6" s="176"/>
      <c r="BF6" s="176"/>
      <c r="BG6" s="176"/>
      <c r="BH6" s="176"/>
      <c r="BI6" s="177"/>
      <c r="BJ6" s="14"/>
    </row>
    <row r="7" spans="3:62" s="6" customFormat="1" ht="409.6" customHeight="1" x14ac:dyDescent="0.2">
      <c r="C7" s="119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69"/>
      <c r="Q7" s="169"/>
      <c r="R7" s="156"/>
      <c r="S7" s="156"/>
      <c r="T7" s="156"/>
      <c r="U7" s="156"/>
      <c r="V7" s="169"/>
      <c r="W7" s="156"/>
      <c r="X7" s="156"/>
      <c r="Y7" s="156"/>
      <c r="Z7" s="156"/>
      <c r="AA7" s="156"/>
      <c r="AC7" s="14"/>
      <c r="AD7" s="14"/>
      <c r="AE7" s="14"/>
      <c r="AF7" s="14"/>
      <c r="AG7" s="14"/>
      <c r="AH7" s="14"/>
      <c r="AI7" s="14"/>
      <c r="AJ7" s="120" t="s">
        <v>2</v>
      </c>
      <c r="AK7" s="121" t="s">
        <v>3</v>
      </c>
      <c r="AL7" s="121" t="s">
        <v>4</v>
      </c>
      <c r="AM7" s="121" t="s">
        <v>5</v>
      </c>
      <c r="AN7" s="121" t="s">
        <v>6</v>
      </c>
      <c r="AO7" s="122" t="s">
        <v>7</v>
      </c>
      <c r="AP7" s="121" t="s">
        <v>2</v>
      </c>
      <c r="AQ7" s="121" t="s">
        <v>3</v>
      </c>
      <c r="AR7" s="121" t="s">
        <v>4</v>
      </c>
      <c r="AS7" s="121" t="s">
        <v>5</v>
      </c>
      <c r="AT7" s="121" t="s">
        <v>6</v>
      </c>
      <c r="AU7" s="123" t="s">
        <v>7</v>
      </c>
      <c r="AV7" s="173"/>
      <c r="AW7" s="174"/>
      <c r="AX7" s="27"/>
      <c r="AY7" s="171"/>
      <c r="AZ7" s="124" t="s">
        <v>2</v>
      </c>
      <c r="BA7" s="124" t="s">
        <v>3</v>
      </c>
      <c r="BB7" s="124" t="s">
        <v>4</v>
      </c>
      <c r="BC7" s="124" t="s">
        <v>5</v>
      </c>
      <c r="BD7" s="124" t="s">
        <v>6</v>
      </c>
      <c r="BE7" s="124" t="s">
        <v>7</v>
      </c>
      <c r="BF7" s="124" t="s">
        <v>33</v>
      </c>
      <c r="BG7" s="124" t="s">
        <v>34</v>
      </c>
      <c r="BH7" s="124" t="s">
        <v>35</v>
      </c>
      <c r="BI7" s="125" t="s">
        <v>36</v>
      </c>
      <c r="BJ7" s="14"/>
    </row>
    <row r="8" spans="3:62" s="136" customFormat="1" ht="72" customHeight="1" outlineLevel="1" x14ac:dyDescent="0.25">
      <c r="C8" s="101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5">
        <v>13</v>
      </c>
      <c r="P8" s="115">
        <v>14</v>
      </c>
      <c r="Q8" s="113">
        <v>15</v>
      </c>
      <c r="R8" s="139">
        <v>16</v>
      </c>
      <c r="S8" s="115">
        <v>17</v>
      </c>
      <c r="T8" s="115">
        <v>18</v>
      </c>
      <c r="U8" s="115">
        <v>19</v>
      </c>
      <c r="V8" s="113">
        <v>20</v>
      </c>
      <c r="W8" s="115">
        <v>21</v>
      </c>
      <c r="X8" s="113">
        <v>22</v>
      </c>
      <c r="Y8" s="113">
        <v>23</v>
      </c>
      <c r="Z8" s="113">
        <v>24</v>
      </c>
      <c r="AA8" s="102">
        <v>25</v>
      </c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8" t="s">
        <v>8</v>
      </c>
      <c r="AZ8" s="112">
        <v>27098</v>
      </c>
      <c r="BA8" s="112">
        <v>33228</v>
      </c>
      <c r="BB8" s="20">
        <v>40117</v>
      </c>
      <c r="BC8" s="112">
        <v>45461</v>
      </c>
      <c r="BD8" s="112">
        <v>52280</v>
      </c>
      <c r="BE8" s="20">
        <v>53739</v>
      </c>
      <c r="BF8" s="112">
        <v>54000</v>
      </c>
      <c r="BG8" s="112">
        <v>54000</v>
      </c>
      <c r="BH8" s="20">
        <v>54000</v>
      </c>
      <c r="BI8" s="112">
        <v>54000</v>
      </c>
    </row>
    <row r="9" spans="3:62" s="9" customFormat="1" ht="50.25" customHeight="1" x14ac:dyDescent="0.25">
      <c r="C9" s="126">
        <v>1</v>
      </c>
      <c r="D9" s="127">
        <v>3</v>
      </c>
      <c r="E9" s="126">
        <v>9</v>
      </c>
      <c r="F9" s="126">
        <v>5</v>
      </c>
      <c r="G9" s="126">
        <v>6</v>
      </c>
      <c r="H9" s="126"/>
      <c r="I9" s="126">
        <v>8</v>
      </c>
      <c r="J9" s="126"/>
      <c r="K9" s="126"/>
      <c r="L9" s="126"/>
      <c r="M9" s="126"/>
      <c r="N9" s="126"/>
      <c r="O9" s="128">
        <v>17</v>
      </c>
      <c r="P9" s="126"/>
      <c r="Q9" s="126"/>
      <c r="R9" s="126"/>
      <c r="S9" s="128">
        <v>17</v>
      </c>
      <c r="T9" s="128"/>
      <c r="U9" s="128"/>
      <c r="V9" s="128"/>
      <c r="W9" s="128"/>
      <c r="X9" s="128"/>
      <c r="Y9" s="128"/>
      <c r="Z9" s="128"/>
      <c r="AA9" s="128">
        <v>39</v>
      </c>
      <c r="AC9" s="15"/>
      <c r="AD9" s="15"/>
      <c r="AE9" s="15"/>
      <c r="AF9" s="15"/>
      <c r="AG9" s="15"/>
      <c r="AH9" s="15"/>
      <c r="AI9" s="15"/>
      <c r="AJ9" s="129" t="s">
        <v>15</v>
      </c>
      <c r="AK9" s="130" t="s">
        <v>16</v>
      </c>
      <c r="AL9" s="130" t="s">
        <v>17</v>
      </c>
      <c r="AM9" s="130" t="s">
        <v>18</v>
      </c>
      <c r="AN9" s="130" t="s">
        <v>19</v>
      </c>
      <c r="AO9" s="131" t="s">
        <v>20</v>
      </c>
      <c r="AP9" s="130" t="s">
        <v>23</v>
      </c>
      <c r="AQ9" s="130" t="s">
        <v>24</v>
      </c>
      <c r="AR9" s="130" t="s">
        <v>25</v>
      </c>
      <c r="AS9" s="130" t="s">
        <v>26</v>
      </c>
      <c r="AT9" s="130" t="s">
        <v>27</v>
      </c>
      <c r="AU9" s="132" t="s">
        <v>28</v>
      </c>
      <c r="AV9" s="133" t="s">
        <v>21</v>
      </c>
      <c r="AW9" s="134" t="s">
        <v>22</v>
      </c>
      <c r="AX9" s="100"/>
      <c r="AY9" s="135">
        <v>19</v>
      </c>
      <c r="AZ9" s="135">
        <v>26</v>
      </c>
      <c r="BA9" s="135">
        <v>27</v>
      </c>
      <c r="BB9" s="135">
        <v>28</v>
      </c>
      <c r="BC9" s="135">
        <v>29</v>
      </c>
      <c r="BD9" s="135">
        <v>30</v>
      </c>
      <c r="BE9" s="135">
        <v>31</v>
      </c>
      <c r="BF9" s="135">
        <v>32</v>
      </c>
      <c r="BG9" s="135">
        <v>33</v>
      </c>
      <c r="BH9" s="135">
        <v>34</v>
      </c>
      <c r="BI9" s="135">
        <v>35</v>
      </c>
      <c r="BJ9" s="15"/>
    </row>
    <row r="10" spans="3:62" s="65" customFormat="1" ht="152.25" customHeight="1" x14ac:dyDescent="0.45">
      <c r="C10" s="103"/>
      <c r="D10" s="104" t="s">
        <v>37</v>
      </c>
      <c r="E10" s="104" t="s">
        <v>39</v>
      </c>
      <c r="F10" s="105" t="s">
        <v>177</v>
      </c>
      <c r="G10" s="106" t="s">
        <v>38</v>
      </c>
      <c r="H10" s="104" t="s">
        <v>155</v>
      </c>
      <c r="I10" s="104" t="s">
        <v>40</v>
      </c>
      <c r="J10" s="104" t="s">
        <v>149</v>
      </c>
      <c r="K10" s="104" t="s">
        <v>149</v>
      </c>
      <c r="L10" s="104" t="s">
        <v>145</v>
      </c>
      <c r="M10" s="104" t="s">
        <v>146</v>
      </c>
      <c r="N10" s="104" t="s">
        <v>187</v>
      </c>
      <c r="O10" s="104" t="s">
        <v>41</v>
      </c>
      <c r="P10" s="104" t="s">
        <v>42</v>
      </c>
      <c r="Q10" s="107" t="s">
        <v>153</v>
      </c>
      <c r="R10" s="104" t="s">
        <v>228</v>
      </c>
      <c r="S10" s="102" t="s">
        <v>42</v>
      </c>
      <c r="T10" s="102">
        <v>10</v>
      </c>
      <c r="U10" s="102" t="s">
        <v>42</v>
      </c>
      <c r="V10" s="144">
        <v>0</v>
      </c>
      <c r="W10" s="144">
        <v>0</v>
      </c>
      <c r="X10" s="104">
        <v>0</v>
      </c>
      <c r="Y10" s="105"/>
      <c r="Z10" s="105"/>
      <c r="AA10" s="110" t="s">
        <v>154</v>
      </c>
      <c r="AC10" s="66"/>
      <c r="AD10" s="66"/>
      <c r="AE10" s="66"/>
      <c r="AF10" s="66"/>
      <c r="AG10" s="66"/>
      <c r="AH10" s="66"/>
      <c r="AI10" s="66"/>
      <c r="AJ10" s="36"/>
      <c r="AK10" s="7"/>
      <c r="AL10" s="7"/>
      <c r="AM10" s="7"/>
      <c r="AN10" s="7"/>
      <c r="AO10" s="37"/>
      <c r="AP10" s="7"/>
      <c r="AQ10" s="7"/>
      <c r="AR10" s="7"/>
      <c r="AS10" s="7"/>
      <c r="AT10" s="7"/>
      <c r="AU10" s="38"/>
      <c r="AV10" s="13"/>
      <c r="AW10" s="7"/>
      <c r="AX10" s="16"/>
      <c r="AY10" s="91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66"/>
    </row>
    <row r="11" spans="3:62" s="65" customFormat="1" ht="268.5" customHeight="1" x14ac:dyDescent="0.45">
      <c r="C11" s="103"/>
      <c r="D11" s="104" t="s">
        <v>37</v>
      </c>
      <c r="E11" s="104" t="s">
        <v>43</v>
      </c>
      <c r="F11" s="105" t="s">
        <v>124</v>
      </c>
      <c r="G11" s="106" t="s">
        <v>47</v>
      </c>
      <c r="H11" s="102" t="s">
        <v>193</v>
      </c>
      <c r="I11" s="104" t="s">
        <v>207</v>
      </c>
      <c r="J11" s="104" t="s">
        <v>196</v>
      </c>
      <c r="K11" s="104" t="s">
        <v>196</v>
      </c>
      <c r="L11" s="104" t="s">
        <v>145</v>
      </c>
      <c r="M11" s="104" t="s">
        <v>146</v>
      </c>
      <c r="N11" s="104" t="s">
        <v>187</v>
      </c>
      <c r="O11" s="104" t="s">
        <v>44</v>
      </c>
      <c r="P11" s="104" t="s">
        <v>45</v>
      </c>
      <c r="Q11" s="107" t="s">
        <v>153</v>
      </c>
      <c r="R11" s="104" t="s">
        <v>194</v>
      </c>
      <c r="S11" s="104" t="s">
        <v>190</v>
      </c>
      <c r="T11" s="104" t="s">
        <v>198</v>
      </c>
      <c r="U11" s="104">
        <v>1</v>
      </c>
      <c r="V11" s="144">
        <v>0</v>
      </c>
      <c r="W11" s="144">
        <v>0</v>
      </c>
      <c r="X11" s="104">
        <v>0</v>
      </c>
      <c r="Y11" s="105"/>
      <c r="Z11" s="105"/>
      <c r="AA11" s="107" t="s">
        <v>192</v>
      </c>
      <c r="AC11" s="66"/>
      <c r="AD11" s="66"/>
      <c r="AE11" s="66"/>
      <c r="AF11" s="66"/>
      <c r="AG11" s="66"/>
      <c r="AH11" s="66"/>
      <c r="AI11" s="66"/>
      <c r="AJ11" s="44"/>
      <c r="AK11" s="8"/>
      <c r="AL11" s="8"/>
      <c r="AM11" s="8"/>
      <c r="AN11" s="8"/>
      <c r="AO11" s="39"/>
      <c r="AP11" s="40"/>
      <c r="AQ11" s="40"/>
      <c r="AR11" s="40"/>
      <c r="AS11" s="40"/>
      <c r="AT11" s="40"/>
      <c r="AU11" s="41"/>
      <c r="AV11" s="86"/>
      <c r="AW11" s="87"/>
      <c r="AX11" s="29"/>
      <c r="AY11" s="91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66"/>
    </row>
    <row r="12" spans="3:62" s="65" customFormat="1" ht="355.5" customHeight="1" x14ac:dyDescent="0.45">
      <c r="C12" s="103"/>
      <c r="D12" s="104" t="s">
        <v>37</v>
      </c>
      <c r="E12" s="104" t="s">
        <v>43</v>
      </c>
      <c r="F12" s="105" t="s">
        <v>124</v>
      </c>
      <c r="G12" s="106" t="s">
        <v>48</v>
      </c>
      <c r="H12" s="104" t="s">
        <v>208</v>
      </c>
      <c r="I12" s="104" t="s">
        <v>213</v>
      </c>
      <c r="J12" s="104" t="s">
        <v>196</v>
      </c>
      <c r="K12" s="104" t="s">
        <v>196</v>
      </c>
      <c r="L12" s="104" t="s">
        <v>145</v>
      </c>
      <c r="M12" s="104" t="s">
        <v>146</v>
      </c>
      <c r="N12" s="104" t="s">
        <v>187</v>
      </c>
      <c r="O12" s="104" t="s">
        <v>41</v>
      </c>
      <c r="P12" s="104" t="s">
        <v>42</v>
      </c>
      <c r="Q12" s="107" t="s">
        <v>153</v>
      </c>
      <c r="R12" s="104" t="s">
        <v>228</v>
      </c>
      <c r="S12" s="102" t="s">
        <v>42</v>
      </c>
      <c r="T12" s="102">
        <v>10</v>
      </c>
      <c r="U12" s="102" t="s">
        <v>42</v>
      </c>
      <c r="V12" s="144">
        <v>0.3</v>
      </c>
      <c r="W12" s="144">
        <v>0.3</v>
      </c>
      <c r="X12" s="104">
        <v>1</v>
      </c>
      <c r="Y12" s="105"/>
      <c r="Z12" s="105"/>
      <c r="AA12" s="110" t="s">
        <v>154</v>
      </c>
      <c r="AC12" s="66"/>
      <c r="AD12" s="66"/>
      <c r="AE12" s="66"/>
      <c r="AF12" s="66"/>
      <c r="AG12" s="66"/>
      <c r="AH12" s="66"/>
      <c r="AI12" s="66"/>
      <c r="AJ12" s="44"/>
      <c r="AK12" s="8"/>
      <c r="AL12" s="8"/>
      <c r="AM12" s="8"/>
      <c r="AN12" s="8"/>
      <c r="AO12" s="39"/>
      <c r="AP12" s="40"/>
      <c r="AQ12" s="40"/>
      <c r="AR12" s="40"/>
      <c r="AS12" s="40"/>
      <c r="AT12" s="40"/>
      <c r="AU12" s="41"/>
      <c r="AV12" s="86"/>
      <c r="AW12" s="87"/>
      <c r="AX12" s="29"/>
      <c r="AY12" s="91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66"/>
    </row>
    <row r="13" spans="3:62" s="65" customFormat="1" ht="243.75" customHeight="1" x14ac:dyDescent="0.45">
      <c r="C13" s="103"/>
      <c r="D13" s="104" t="s">
        <v>46</v>
      </c>
      <c r="E13" s="104" t="s">
        <v>39</v>
      </c>
      <c r="F13" s="105" t="s">
        <v>156</v>
      </c>
      <c r="G13" s="106" t="s">
        <v>49</v>
      </c>
      <c r="H13" s="104" t="s">
        <v>157</v>
      </c>
      <c r="I13" s="104" t="s">
        <v>51</v>
      </c>
      <c r="J13" s="104" t="s">
        <v>149</v>
      </c>
      <c r="K13" s="104" t="s">
        <v>149</v>
      </c>
      <c r="L13" s="104" t="s">
        <v>145</v>
      </c>
      <c r="M13" s="104" t="s">
        <v>146</v>
      </c>
      <c r="N13" s="104" t="s">
        <v>186</v>
      </c>
      <c r="O13" s="104" t="s">
        <v>41</v>
      </c>
      <c r="P13" s="104" t="s">
        <v>42</v>
      </c>
      <c r="Q13" s="107" t="s">
        <v>153</v>
      </c>
      <c r="R13" s="104" t="s">
        <v>228</v>
      </c>
      <c r="S13" s="102" t="s">
        <v>42</v>
      </c>
      <c r="T13" s="102">
        <v>10</v>
      </c>
      <c r="U13" s="102" t="s">
        <v>42</v>
      </c>
      <c r="V13" s="144">
        <v>11.4</v>
      </c>
      <c r="W13" s="144">
        <v>11.4</v>
      </c>
      <c r="X13" s="104">
        <v>11</v>
      </c>
      <c r="Y13" s="105"/>
      <c r="Z13" s="105"/>
      <c r="AA13" s="110" t="s">
        <v>154</v>
      </c>
      <c r="AC13" s="66"/>
      <c r="AD13" s="66"/>
      <c r="AE13" s="66"/>
      <c r="AF13" s="66"/>
      <c r="AG13" s="66"/>
      <c r="AH13" s="66"/>
      <c r="AI13" s="66"/>
      <c r="AJ13" s="44"/>
      <c r="AK13" s="8"/>
      <c r="AL13" s="8"/>
      <c r="AM13" s="8"/>
      <c r="AN13" s="8"/>
      <c r="AO13" s="39"/>
      <c r="AP13" s="40"/>
      <c r="AQ13" s="40"/>
      <c r="AR13" s="40"/>
      <c r="AS13" s="40"/>
      <c r="AT13" s="40"/>
      <c r="AU13" s="41"/>
      <c r="AV13" s="86"/>
      <c r="AW13" s="87"/>
      <c r="AX13" s="29"/>
      <c r="AY13" s="91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66"/>
    </row>
    <row r="14" spans="3:62" s="65" customFormat="1" ht="296.25" customHeight="1" x14ac:dyDescent="0.45">
      <c r="C14" s="103"/>
      <c r="D14" s="104" t="s">
        <v>46</v>
      </c>
      <c r="E14" s="104" t="s">
        <v>43</v>
      </c>
      <c r="F14" s="105" t="s">
        <v>126</v>
      </c>
      <c r="G14" s="106" t="s">
        <v>52</v>
      </c>
      <c r="H14" s="102" t="s">
        <v>193</v>
      </c>
      <c r="I14" s="104" t="s">
        <v>224</v>
      </c>
      <c r="J14" s="104" t="s">
        <v>212</v>
      </c>
      <c r="K14" s="104" t="s">
        <v>212</v>
      </c>
      <c r="L14" s="104" t="s">
        <v>145</v>
      </c>
      <c r="M14" s="104" t="s">
        <v>146</v>
      </c>
      <c r="N14" s="104" t="s">
        <v>186</v>
      </c>
      <c r="O14" s="104" t="s">
        <v>44</v>
      </c>
      <c r="P14" s="104" t="s">
        <v>45</v>
      </c>
      <c r="Q14" s="107" t="s">
        <v>153</v>
      </c>
      <c r="R14" s="104" t="s">
        <v>194</v>
      </c>
      <c r="S14" s="104" t="s">
        <v>190</v>
      </c>
      <c r="T14" s="104" t="s">
        <v>198</v>
      </c>
      <c r="U14" s="104">
        <v>1</v>
      </c>
      <c r="V14" s="144">
        <v>104</v>
      </c>
      <c r="W14" s="144">
        <v>104</v>
      </c>
      <c r="X14" s="104">
        <v>4</v>
      </c>
      <c r="Y14" s="104"/>
      <c r="Z14" s="104"/>
      <c r="AA14" s="107" t="s">
        <v>192</v>
      </c>
      <c r="AC14" s="66"/>
      <c r="AD14" s="66"/>
      <c r="AE14" s="66"/>
      <c r="AF14" s="66"/>
      <c r="AG14" s="66"/>
      <c r="AH14" s="66"/>
      <c r="AI14" s="66"/>
      <c r="AJ14" s="44">
        <v>4</v>
      </c>
      <c r="AK14" s="8">
        <v>4</v>
      </c>
      <c r="AL14" s="8">
        <v>5</v>
      </c>
      <c r="AM14" s="8">
        <v>3</v>
      </c>
      <c r="AN14" s="8">
        <v>5</v>
      </c>
      <c r="AO14" s="39">
        <v>8</v>
      </c>
      <c r="AP14" s="40">
        <v>28616</v>
      </c>
      <c r="AQ14" s="40">
        <v>33147</v>
      </c>
      <c r="AR14" s="40">
        <v>46539</v>
      </c>
      <c r="AS14" s="40">
        <v>42959</v>
      </c>
      <c r="AT14" s="40">
        <v>28461</v>
      </c>
      <c r="AU14" s="41">
        <v>95791</v>
      </c>
      <c r="AV14" s="86" t="s">
        <v>10</v>
      </c>
      <c r="AW14" s="87" t="s">
        <v>14</v>
      </c>
      <c r="AX14" s="29"/>
      <c r="AY14" s="91">
        <v>9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66"/>
    </row>
    <row r="15" spans="3:62" s="65" customFormat="1" ht="138.75" customHeight="1" x14ac:dyDescent="0.45">
      <c r="C15" s="103"/>
      <c r="D15" s="104" t="s">
        <v>46</v>
      </c>
      <c r="E15" s="104" t="s">
        <v>43</v>
      </c>
      <c r="F15" s="105" t="s">
        <v>126</v>
      </c>
      <c r="G15" s="106" t="s">
        <v>98</v>
      </c>
      <c r="H15" s="102" t="s">
        <v>183</v>
      </c>
      <c r="I15" s="104" t="s">
        <v>210</v>
      </c>
      <c r="J15" s="104" t="s">
        <v>212</v>
      </c>
      <c r="K15" s="104" t="s">
        <v>212</v>
      </c>
      <c r="L15" s="104" t="s">
        <v>145</v>
      </c>
      <c r="M15" s="104" t="s">
        <v>146</v>
      </c>
      <c r="N15" s="104" t="s">
        <v>186</v>
      </c>
      <c r="O15" s="104" t="s">
        <v>41</v>
      </c>
      <c r="P15" s="107" t="s">
        <v>42</v>
      </c>
      <c r="Q15" s="107" t="s">
        <v>153</v>
      </c>
      <c r="R15" s="104" t="s">
        <v>225</v>
      </c>
      <c r="S15" s="102" t="s">
        <v>42</v>
      </c>
      <c r="T15" s="102">
        <v>10</v>
      </c>
      <c r="U15" s="102" t="s">
        <v>42</v>
      </c>
      <c r="V15" s="144">
        <v>0.3</v>
      </c>
      <c r="W15" s="144">
        <v>0.3</v>
      </c>
      <c r="X15" s="104">
        <v>1</v>
      </c>
      <c r="Y15" s="104"/>
      <c r="Z15" s="104"/>
      <c r="AA15" s="110" t="s">
        <v>154</v>
      </c>
      <c r="AC15" s="66"/>
      <c r="AD15" s="66"/>
      <c r="AE15" s="66"/>
      <c r="AF15" s="66"/>
      <c r="AG15" s="66"/>
      <c r="AH15" s="66"/>
      <c r="AI15" s="66"/>
      <c r="AJ15" s="33">
        <v>1643</v>
      </c>
      <c r="AK15" s="19">
        <v>1603</v>
      </c>
      <c r="AL15" s="19">
        <v>1610</v>
      </c>
      <c r="AM15" s="19">
        <v>1547</v>
      </c>
      <c r="AN15" s="19">
        <v>1577</v>
      </c>
      <c r="AO15" s="34">
        <v>1551</v>
      </c>
      <c r="AP15" s="32">
        <v>487173</v>
      </c>
      <c r="AQ15" s="32">
        <v>477260</v>
      </c>
      <c r="AR15" s="32">
        <v>553195</v>
      </c>
      <c r="AS15" s="32">
        <v>523044</v>
      </c>
      <c r="AT15" s="32">
        <v>560462</v>
      </c>
      <c r="AU15" s="35">
        <v>605357</v>
      </c>
      <c r="AV15" s="31" t="s">
        <v>11</v>
      </c>
      <c r="AW15" s="84">
        <v>1170</v>
      </c>
      <c r="AX15" s="28"/>
      <c r="AY15" s="172">
        <v>1652</v>
      </c>
      <c r="AZ15" s="168">
        <v>601300</v>
      </c>
      <c r="BA15" s="168">
        <v>690200</v>
      </c>
      <c r="BB15" s="168">
        <v>313300</v>
      </c>
      <c r="BC15" s="168">
        <v>542100</v>
      </c>
      <c r="BD15" s="168">
        <v>554900</v>
      </c>
      <c r="BE15" s="168">
        <v>696000</v>
      </c>
      <c r="BF15" s="168">
        <v>696000</v>
      </c>
      <c r="BG15" s="168">
        <v>696000</v>
      </c>
      <c r="BH15" s="168">
        <v>696000</v>
      </c>
      <c r="BI15" s="168">
        <f>BH15*1.027</f>
        <v>714791.99999999988</v>
      </c>
      <c r="BJ15" s="66"/>
    </row>
    <row r="16" spans="3:62" s="65" customFormat="1" ht="153.75" customHeight="1" x14ac:dyDescent="0.45">
      <c r="C16" s="103"/>
      <c r="D16" s="104" t="s">
        <v>46</v>
      </c>
      <c r="E16" s="104" t="s">
        <v>43</v>
      </c>
      <c r="F16" s="105" t="s">
        <v>126</v>
      </c>
      <c r="G16" s="106" t="s">
        <v>96</v>
      </c>
      <c r="H16" s="102" t="s">
        <v>183</v>
      </c>
      <c r="I16" s="104" t="s">
        <v>51</v>
      </c>
      <c r="J16" s="104" t="s">
        <v>212</v>
      </c>
      <c r="K16" s="104" t="s">
        <v>212</v>
      </c>
      <c r="L16" s="104" t="s">
        <v>145</v>
      </c>
      <c r="M16" s="104" t="s">
        <v>146</v>
      </c>
      <c r="N16" s="104" t="s">
        <v>186</v>
      </c>
      <c r="O16" s="104" t="s">
        <v>41</v>
      </c>
      <c r="P16" s="107" t="s">
        <v>42</v>
      </c>
      <c r="Q16" s="107" t="s">
        <v>153</v>
      </c>
      <c r="R16" s="104" t="s">
        <v>225</v>
      </c>
      <c r="S16" s="102" t="s">
        <v>42</v>
      </c>
      <c r="T16" s="102">
        <v>10</v>
      </c>
      <c r="U16" s="102" t="s">
        <v>42</v>
      </c>
      <c r="V16" s="144">
        <v>1.2</v>
      </c>
      <c r="W16" s="144">
        <v>1.2</v>
      </c>
      <c r="X16" s="104">
        <v>6</v>
      </c>
      <c r="Y16" s="104"/>
      <c r="Z16" s="104"/>
      <c r="AA16" s="110" t="s">
        <v>154</v>
      </c>
      <c r="AC16" s="66"/>
      <c r="AD16" s="66"/>
      <c r="AE16" s="66"/>
      <c r="AF16" s="66"/>
      <c r="AG16" s="66"/>
      <c r="AH16" s="66"/>
      <c r="AI16" s="66"/>
      <c r="AJ16" s="33"/>
      <c r="AK16" s="19"/>
      <c r="AL16" s="19"/>
      <c r="AM16" s="19"/>
      <c r="AN16" s="19"/>
      <c r="AO16" s="34"/>
      <c r="AP16" s="32"/>
      <c r="AQ16" s="32"/>
      <c r="AR16" s="32"/>
      <c r="AS16" s="32"/>
      <c r="AT16" s="32"/>
      <c r="AU16" s="35"/>
      <c r="AV16" s="31"/>
      <c r="AW16" s="84"/>
      <c r="AX16" s="28"/>
      <c r="AY16" s="172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66"/>
    </row>
    <row r="17" spans="3:62" s="65" customFormat="1" ht="324.75" customHeight="1" x14ac:dyDescent="0.45">
      <c r="C17" s="103"/>
      <c r="D17" s="104" t="s">
        <v>54</v>
      </c>
      <c r="E17" s="104" t="s">
        <v>43</v>
      </c>
      <c r="F17" s="105" t="s">
        <v>209</v>
      </c>
      <c r="G17" s="104" t="s">
        <v>52</v>
      </c>
      <c r="H17" s="102" t="s">
        <v>193</v>
      </c>
      <c r="I17" s="104" t="s">
        <v>211</v>
      </c>
      <c r="J17" s="104" t="s">
        <v>212</v>
      </c>
      <c r="K17" s="104" t="s">
        <v>212</v>
      </c>
      <c r="L17" s="104" t="s">
        <v>145</v>
      </c>
      <c r="M17" s="104" t="s">
        <v>146</v>
      </c>
      <c r="N17" s="104" t="s">
        <v>186</v>
      </c>
      <c r="O17" s="102" t="s">
        <v>44</v>
      </c>
      <c r="P17" s="104" t="s">
        <v>45</v>
      </c>
      <c r="Q17" s="107" t="s">
        <v>153</v>
      </c>
      <c r="R17" s="104" t="s">
        <v>194</v>
      </c>
      <c r="S17" s="104" t="s">
        <v>190</v>
      </c>
      <c r="T17" s="104" t="s">
        <v>198</v>
      </c>
      <c r="U17" s="104">
        <v>1</v>
      </c>
      <c r="V17" s="144">
        <v>158</v>
      </c>
      <c r="W17" s="144">
        <v>158</v>
      </c>
      <c r="X17" s="104">
        <v>2</v>
      </c>
      <c r="Y17" s="104"/>
      <c r="Z17" s="104"/>
      <c r="AA17" s="107" t="s">
        <v>192</v>
      </c>
      <c r="AC17" s="66"/>
      <c r="AD17" s="66"/>
      <c r="AE17" s="66"/>
      <c r="AF17" s="66"/>
      <c r="AG17" s="66"/>
      <c r="AH17" s="66"/>
      <c r="AI17" s="66"/>
      <c r="AJ17" s="33">
        <v>14</v>
      </c>
      <c r="AK17" s="19">
        <v>32</v>
      </c>
      <c r="AL17" s="19">
        <v>23</v>
      </c>
      <c r="AM17" s="19">
        <v>21</v>
      </c>
      <c r="AN17" s="19">
        <v>19</v>
      </c>
      <c r="AO17" s="34">
        <v>20</v>
      </c>
      <c r="AP17" s="32">
        <v>1001</v>
      </c>
      <c r="AQ17" s="32">
        <v>5792</v>
      </c>
      <c r="AR17" s="32">
        <v>2693</v>
      </c>
      <c r="AS17" s="32">
        <v>6205</v>
      </c>
      <c r="AT17" s="32">
        <v>8278</v>
      </c>
      <c r="AU17" s="35">
        <v>9301</v>
      </c>
      <c r="AV17" s="31" t="s">
        <v>11</v>
      </c>
      <c r="AW17" s="84">
        <v>1170</v>
      </c>
      <c r="AX17" s="28"/>
      <c r="AY17" s="89">
        <v>12</v>
      </c>
      <c r="AZ17" s="88">
        <v>550</v>
      </c>
      <c r="BA17" s="88">
        <v>300</v>
      </c>
      <c r="BB17" s="88">
        <v>600</v>
      </c>
      <c r="BC17" s="88">
        <v>600</v>
      </c>
      <c r="BD17" s="88">
        <v>400</v>
      </c>
      <c r="BE17" s="88">
        <v>2400</v>
      </c>
      <c r="BF17" s="88">
        <v>2400</v>
      </c>
      <c r="BG17" s="88">
        <v>2400</v>
      </c>
      <c r="BH17" s="88">
        <v>2400</v>
      </c>
      <c r="BI17" s="88">
        <f>BH17*1.027</f>
        <v>2464.7999999999997</v>
      </c>
      <c r="BJ17" s="66"/>
    </row>
    <row r="18" spans="3:62" s="65" customFormat="1" ht="271.5" customHeight="1" x14ac:dyDescent="0.45">
      <c r="C18" s="103"/>
      <c r="D18" s="104" t="s">
        <v>54</v>
      </c>
      <c r="E18" s="104" t="s">
        <v>43</v>
      </c>
      <c r="F18" s="105" t="s">
        <v>209</v>
      </c>
      <c r="G18" s="104" t="s">
        <v>98</v>
      </c>
      <c r="H18" s="104" t="s">
        <v>215</v>
      </c>
      <c r="I18" s="104" t="s">
        <v>51</v>
      </c>
      <c r="J18" s="104" t="s">
        <v>212</v>
      </c>
      <c r="K18" s="104" t="s">
        <v>212</v>
      </c>
      <c r="L18" s="104" t="s">
        <v>145</v>
      </c>
      <c r="M18" s="104" t="s">
        <v>146</v>
      </c>
      <c r="N18" s="104" t="s">
        <v>185</v>
      </c>
      <c r="O18" s="104" t="s">
        <v>41</v>
      </c>
      <c r="P18" s="107" t="s">
        <v>42</v>
      </c>
      <c r="Q18" s="107" t="s">
        <v>153</v>
      </c>
      <c r="R18" s="104" t="s">
        <v>225</v>
      </c>
      <c r="S18" s="102" t="s">
        <v>42</v>
      </c>
      <c r="T18" s="102">
        <v>10</v>
      </c>
      <c r="U18" s="102" t="s">
        <v>42</v>
      </c>
      <c r="V18" s="144">
        <v>7.7</v>
      </c>
      <c r="W18" s="144">
        <v>7.7</v>
      </c>
      <c r="X18" s="104">
        <v>28</v>
      </c>
      <c r="Y18" s="104"/>
      <c r="Z18" s="104"/>
      <c r="AA18" s="110" t="s">
        <v>154</v>
      </c>
      <c r="AC18" s="66"/>
      <c r="AD18" s="66"/>
      <c r="AE18" s="66"/>
      <c r="AF18" s="66"/>
      <c r="AG18" s="66"/>
      <c r="AH18" s="66"/>
      <c r="AI18" s="66"/>
      <c r="AJ18" s="33">
        <v>62</v>
      </c>
      <c r="AK18" s="19">
        <v>68</v>
      </c>
      <c r="AL18" s="19">
        <v>53</v>
      </c>
      <c r="AM18" s="19">
        <v>54</v>
      </c>
      <c r="AN18" s="19">
        <v>56</v>
      </c>
      <c r="AO18" s="34">
        <v>60</v>
      </c>
      <c r="AP18" s="32">
        <v>101130</v>
      </c>
      <c r="AQ18" s="32">
        <v>102921</v>
      </c>
      <c r="AR18" s="32">
        <v>102014</v>
      </c>
      <c r="AS18" s="32">
        <v>139009</v>
      </c>
      <c r="AT18" s="32">
        <v>189593</v>
      </c>
      <c r="AU18" s="35">
        <v>248439</v>
      </c>
      <c r="AV18" s="31" t="s">
        <v>11</v>
      </c>
      <c r="AW18" s="84">
        <v>1121</v>
      </c>
      <c r="AX18" s="28"/>
      <c r="AY18" s="89">
        <v>47</v>
      </c>
      <c r="AZ18" s="88">
        <v>116400</v>
      </c>
      <c r="BA18" s="88">
        <v>126200</v>
      </c>
      <c r="BB18" s="88">
        <v>119800</v>
      </c>
      <c r="BC18" s="88">
        <v>120100</v>
      </c>
      <c r="BD18" s="88">
        <v>154800</v>
      </c>
      <c r="BE18" s="88">
        <v>154200</v>
      </c>
      <c r="BF18" s="88">
        <v>155000</v>
      </c>
      <c r="BG18" s="88">
        <v>179000</v>
      </c>
      <c r="BH18" s="88">
        <v>164000</v>
      </c>
      <c r="BI18" s="88">
        <f>BH18*1.027</f>
        <v>168428</v>
      </c>
      <c r="BJ18" s="66"/>
    </row>
    <row r="19" spans="3:62" s="65" customFormat="1" ht="123.75" customHeight="1" x14ac:dyDescent="0.45">
      <c r="C19" s="103"/>
      <c r="D19" s="104" t="s">
        <v>54</v>
      </c>
      <c r="E19" s="104" t="s">
        <v>43</v>
      </c>
      <c r="F19" s="105" t="s">
        <v>125</v>
      </c>
      <c r="G19" s="104" t="s">
        <v>96</v>
      </c>
      <c r="H19" s="102" t="s">
        <v>183</v>
      </c>
      <c r="I19" s="104" t="s">
        <v>214</v>
      </c>
      <c r="J19" s="104" t="s">
        <v>212</v>
      </c>
      <c r="K19" s="104" t="s">
        <v>212</v>
      </c>
      <c r="L19" s="104" t="s">
        <v>145</v>
      </c>
      <c r="M19" s="104" t="s">
        <v>146</v>
      </c>
      <c r="N19" s="104" t="s">
        <v>186</v>
      </c>
      <c r="O19" s="104" t="s">
        <v>41</v>
      </c>
      <c r="P19" s="107" t="s">
        <v>42</v>
      </c>
      <c r="Q19" s="107" t="s">
        <v>153</v>
      </c>
      <c r="R19" s="104" t="s">
        <v>225</v>
      </c>
      <c r="S19" s="102" t="s">
        <v>42</v>
      </c>
      <c r="T19" s="102">
        <v>10</v>
      </c>
      <c r="U19" s="102" t="s">
        <v>42</v>
      </c>
      <c r="V19" s="144">
        <v>3.1</v>
      </c>
      <c r="W19" s="144">
        <v>3.1</v>
      </c>
      <c r="X19" s="104">
        <v>10</v>
      </c>
      <c r="Y19" s="104"/>
      <c r="Z19" s="104"/>
      <c r="AA19" s="110" t="s">
        <v>154</v>
      </c>
      <c r="AC19" s="66"/>
      <c r="AD19" s="66"/>
      <c r="AE19" s="66"/>
      <c r="AF19" s="66"/>
      <c r="AG19" s="66"/>
      <c r="AH19" s="66"/>
      <c r="AI19" s="66"/>
      <c r="AJ19" s="33"/>
      <c r="AK19" s="19"/>
      <c r="AL19" s="19"/>
      <c r="AM19" s="19"/>
      <c r="AN19" s="19"/>
      <c r="AO19" s="34"/>
      <c r="AP19" s="32"/>
      <c r="AQ19" s="32"/>
      <c r="AR19" s="32"/>
      <c r="AS19" s="32"/>
      <c r="AT19" s="32"/>
      <c r="AU19" s="35"/>
      <c r="AV19" s="31"/>
      <c r="AW19" s="84"/>
      <c r="AX19" s="28"/>
      <c r="AY19" s="89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66"/>
    </row>
    <row r="20" spans="3:62" s="65" customFormat="1" ht="258.75" customHeight="1" x14ac:dyDescent="0.45">
      <c r="C20" s="103"/>
      <c r="D20" s="104" t="s">
        <v>54</v>
      </c>
      <c r="E20" s="104" t="s">
        <v>39</v>
      </c>
      <c r="F20" s="105" t="s">
        <v>158</v>
      </c>
      <c r="G20" s="104" t="s">
        <v>49</v>
      </c>
      <c r="H20" s="104" t="s">
        <v>159</v>
      </c>
      <c r="I20" s="104" t="s">
        <v>160</v>
      </c>
      <c r="J20" s="104" t="s">
        <v>149</v>
      </c>
      <c r="K20" s="104" t="s">
        <v>149</v>
      </c>
      <c r="L20" s="104" t="s">
        <v>145</v>
      </c>
      <c r="M20" s="104" t="s">
        <v>146</v>
      </c>
      <c r="N20" s="104" t="s">
        <v>185</v>
      </c>
      <c r="O20" s="104" t="s">
        <v>41</v>
      </c>
      <c r="P20" s="107" t="s">
        <v>42</v>
      </c>
      <c r="Q20" s="107" t="s">
        <v>153</v>
      </c>
      <c r="R20" s="104" t="s">
        <v>225</v>
      </c>
      <c r="S20" s="102" t="s">
        <v>42</v>
      </c>
      <c r="T20" s="102">
        <v>10</v>
      </c>
      <c r="U20" s="102" t="s">
        <v>42</v>
      </c>
      <c r="V20" s="144">
        <v>2.6</v>
      </c>
      <c r="W20" s="144">
        <v>2.6</v>
      </c>
      <c r="X20" s="104">
        <v>11</v>
      </c>
      <c r="Y20" s="105"/>
      <c r="Z20" s="105"/>
      <c r="AA20" s="110" t="s">
        <v>154</v>
      </c>
      <c r="AC20" s="66"/>
      <c r="AD20" s="66"/>
      <c r="AE20" s="66"/>
      <c r="AF20" s="66"/>
      <c r="AG20" s="66"/>
      <c r="AH20" s="66"/>
      <c r="AI20" s="66"/>
      <c r="AJ20" s="33">
        <v>0</v>
      </c>
      <c r="AK20" s="19">
        <v>0</v>
      </c>
      <c r="AL20" s="19">
        <v>0</v>
      </c>
      <c r="AM20" s="19">
        <v>0</v>
      </c>
      <c r="AN20" s="19">
        <v>0</v>
      </c>
      <c r="AO20" s="34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5">
        <v>0</v>
      </c>
      <c r="AV20" s="31" t="s">
        <v>11</v>
      </c>
      <c r="AW20" s="84">
        <v>1170</v>
      </c>
      <c r="AX20" s="28"/>
      <c r="AY20" s="89">
        <v>0</v>
      </c>
      <c r="AZ20" s="88" t="s">
        <v>13</v>
      </c>
      <c r="BA20" s="88" t="s">
        <v>13</v>
      </c>
      <c r="BB20" s="88" t="s">
        <v>13</v>
      </c>
      <c r="BC20" s="88" t="s">
        <v>13</v>
      </c>
      <c r="BD20" s="88" t="s">
        <v>13</v>
      </c>
      <c r="BE20" s="88" t="s">
        <v>13</v>
      </c>
      <c r="BF20" s="88" t="s">
        <v>13</v>
      </c>
      <c r="BG20" s="88" t="s">
        <v>13</v>
      </c>
      <c r="BH20" s="88" t="s">
        <v>13</v>
      </c>
      <c r="BI20" s="88" t="s">
        <v>13</v>
      </c>
      <c r="BJ20" s="66"/>
    </row>
    <row r="21" spans="3:62" s="65" customFormat="1" ht="144" customHeight="1" x14ac:dyDescent="0.45">
      <c r="C21" s="103"/>
      <c r="D21" s="104" t="s">
        <v>55</v>
      </c>
      <c r="E21" s="104" t="s">
        <v>39</v>
      </c>
      <c r="F21" s="105" t="s">
        <v>58</v>
      </c>
      <c r="G21" s="104" t="s">
        <v>56</v>
      </c>
      <c r="H21" s="104" t="s">
        <v>147</v>
      </c>
      <c r="I21" s="104" t="s">
        <v>164</v>
      </c>
      <c r="J21" s="104" t="s">
        <v>149</v>
      </c>
      <c r="K21" s="104" t="s">
        <v>149</v>
      </c>
      <c r="L21" s="104" t="s">
        <v>145</v>
      </c>
      <c r="M21" s="104" t="s">
        <v>146</v>
      </c>
      <c r="N21" s="104" t="s">
        <v>184</v>
      </c>
      <c r="O21" s="104" t="s">
        <v>41</v>
      </c>
      <c r="P21" s="107" t="s">
        <v>42</v>
      </c>
      <c r="Q21" s="107" t="s">
        <v>153</v>
      </c>
      <c r="R21" s="104" t="s">
        <v>228</v>
      </c>
      <c r="S21" s="102" t="s">
        <v>42</v>
      </c>
      <c r="T21" s="102">
        <v>10</v>
      </c>
      <c r="U21" s="102" t="s">
        <v>42</v>
      </c>
      <c r="V21" s="144">
        <v>1.3</v>
      </c>
      <c r="W21" s="144">
        <v>1.3</v>
      </c>
      <c r="X21" s="104">
        <v>4</v>
      </c>
      <c r="Y21" s="104"/>
      <c r="Z21" s="104"/>
      <c r="AA21" s="110" t="s">
        <v>154</v>
      </c>
      <c r="AC21" s="66"/>
      <c r="AD21" s="66"/>
      <c r="AE21" s="66"/>
      <c r="AF21" s="66"/>
      <c r="AG21" s="66"/>
      <c r="AH21" s="66"/>
      <c r="AI21" s="66"/>
      <c r="AJ21" s="36"/>
      <c r="AK21" s="7"/>
      <c r="AL21" s="7"/>
      <c r="AM21" s="7"/>
      <c r="AN21" s="7"/>
      <c r="AO21" s="37"/>
      <c r="AP21" s="7"/>
      <c r="AQ21" s="7"/>
      <c r="AR21" s="7"/>
      <c r="AS21" s="7"/>
      <c r="AT21" s="7"/>
      <c r="AU21" s="38"/>
      <c r="AV21" s="13"/>
      <c r="AW21" s="7"/>
      <c r="AX21" s="16"/>
      <c r="AY21" s="89">
        <v>0</v>
      </c>
      <c r="AZ21" s="88" t="s">
        <v>13</v>
      </c>
      <c r="BA21" s="88" t="s">
        <v>13</v>
      </c>
      <c r="BB21" s="88" t="s">
        <v>13</v>
      </c>
      <c r="BC21" s="88" t="s">
        <v>13</v>
      </c>
      <c r="BD21" s="88" t="s">
        <v>13</v>
      </c>
      <c r="BE21" s="88" t="s">
        <v>13</v>
      </c>
      <c r="BF21" s="88" t="s">
        <v>13</v>
      </c>
      <c r="BG21" s="88" t="s">
        <v>13</v>
      </c>
      <c r="BH21" s="88" t="s">
        <v>13</v>
      </c>
      <c r="BI21" s="88" t="s">
        <v>13</v>
      </c>
      <c r="BJ21" s="66"/>
    </row>
    <row r="22" spans="3:62" s="65" customFormat="1" ht="298.5" customHeight="1" x14ac:dyDescent="0.45">
      <c r="C22" s="103"/>
      <c r="D22" s="104" t="s">
        <v>55</v>
      </c>
      <c r="E22" s="104" t="s">
        <v>43</v>
      </c>
      <c r="F22" s="105" t="s">
        <v>234</v>
      </c>
      <c r="G22" s="104" t="s">
        <v>81</v>
      </c>
      <c r="H22" s="102" t="s">
        <v>193</v>
      </c>
      <c r="I22" s="104" t="s">
        <v>233</v>
      </c>
      <c r="J22" s="104" t="s">
        <v>181</v>
      </c>
      <c r="K22" s="104" t="s">
        <v>181</v>
      </c>
      <c r="L22" s="104" t="s">
        <v>145</v>
      </c>
      <c r="M22" s="104" t="s">
        <v>146</v>
      </c>
      <c r="N22" s="104" t="s">
        <v>184</v>
      </c>
      <c r="O22" s="102" t="s">
        <v>44</v>
      </c>
      <c r="P22" s="104" t="s">
        <v>45</v>
      </c>
      <c r="Q22" s="107" t="s">
        <v>153</v>
      </c>
      <c r="R22" s="104" t="s">
        <v>194</v>
      </c>
      <c r="S22" s="104" t="s">
        <v>190</v>
      </c>
      <c r="T22" s="104" t="s">
        <v>198</v>
      </c>
      <c r="U22" s="104">
        <v>1</v>
      </c>
      <c r="V22" s="144">
        <v>61</v>
      </c>
      <c r="W22" s="144">
        <v>61</v>
      </c>
      <c r="X22" s="104">
        <v>4</v>
      </c>
      <c r="Y22" s="104"/>
      <c r="Z22" s="104"/>
      <c r="AA22" s="107" t="s">
        <v>192</v>
      </c>
      <c r="AC22" s="66"/>
      <c r="AD22" s="66"/>
      <c r="AE22" s="66"/>
      <c r="AF22" s="66"/>
      <c r="AG22" s="66"/>
      <c r="AH22" s="66"/>
      <c r="AI22" s="66"/>
      <c r="AJ22" s="36"/>
      <c r="AK22" s="7"/>
      <c r="AL22" s="7"/>
      <c r="AM22" s="7"/>
      <c r="AN22" s="7"/>
      <c r="AO22" s="37"/>
      <c r="AP22" s="7"/>
      <c r="AQ22" s="7"/>
      <c r="AR22" s="7"/>
      <c r="AS22" s="7"/>
      <c r="AT22" s="7"/>
      <c r="AU22" s="38"/>
      <c r="AV22" s="13"/>
      <c r="AW22" s="7"/>
      <c r="AX22" s="16"/>
      <c r="AY22" s="89">
        <v>1</v>
      </c>
      <c r="AZ22" s="88" t="s">
        <v>13</v>
      </c>
      <c r="BA22" s="88" t="s">
        <v>13</v>
      </c>
      <c r="BB22" s="88" t="s">
        <v>13</v>
      </c>
      <c r="BC22" s="88" t="s">
        <v>13</v>
      </c>
      <c r="BD22" s="88" t="s">
        <v>13</v>
      </c>
      <c r="BE22" s="88">
        <v>100</v>
      </c>
      <c r="BF22" s="88" t="s">
        <v>13</v>
      </c>
      <c r="BG22" s="88" t="s">
        <v>13</v>
      </c>
      <c r="BH22" s="88" t="s">
        <v>13</v>
      </c>
      <c r="BI22" s="88" t="s">
        <v>13</v>
      </c>
      <c r="BJ22" s="66"/>
    </row>
    <row r="23" spans="3:62" s="65" customFormat="1" ht="249.75" customHeight="1" x14ac:dyDescent="0.45">
      <c r="C23" s="103"/>
      <c r="D23" s="104" t="s">
        <v>55</v>
      </c>
      <c r="E23" s="104" t="s">
        <v>43</v>
      </c>
      <c r="F23" s="105" t="s">
        <v>234</v>
      </c>
      <c r="G23" s="104" t="s">
        <v>83</v>
      </c>
      <c r="H23" s="104" t="s">
        <v>162</v>
      </c>
      <c r="I23" s="104" t="s">
        <v>164</v>
      </c>
      <c r="J23" s="104" t="s">
        <v>181</v>
      </c>
      <c r="K23" s="104" t="s">
        <v>181</v>
      </c>
      <c r="L23" s="104" t="s">
        <v>145</v>
      </c>
      <c r="M23" s="104" t="s">
        <v>146</v>
      </c>
      <c r="N23" s="104" t="s">
        <v>184</v>
      </c>
      <c r="O23" s="104" t="s">
        <v>41</v>
      </c>
      <c r="P23" s="107" t="s">
        <v>42</v>
      </c>
      <c r="Q23" s="107" t="s">
        <v>153</v>
      </c>
      <c r="R23" s="104" t="s">
        <v>228</v>
      </c>
      <c r="S23" s="102" t="s">
        <v>42</v>
      </c>
      <c r="T23" s="102">
        <v>10</v>
      </c>
      <c r="U23" s="102" t="s">
        <v>42</v>
      </c>
      <c r="V23" s="144">
        <v>29.5</v>
      </c>
      <c r="W23" s="144">
        <v>29.5</v>
      </c>
      <c r="X23" s="104">
        <v>97</v>
      </c>
      <c r="Y23" s="104"/>
      <c r="Z23" s="104"/>
      <c r="AA23" s="110" t="s">
        <v>154</v>
      </c>
      <c r="AC23" s="66"/>
      <c r="AD23" s="66"/>
      <c r="AE23" s="66"/>
      <c r="AF23" s="66"/>
      <c r="AG23" s="66"/>
      <c r="AH23" s="66"/>
      <c r="AI23" s="66"/>
      <c r="AJ23" s="33">
        <v>4</v>
      </c>
      <c r="AK23" s="19">
        <v>5</v>
      </c>
      <c r="AL23" s="19">
        <v>4</v>
      </c>
      <c r="AM23" s="19">
        <v>4</v>
      </c>
      <c r="AN23" s="19">
        <v>4</v>
      </c>
      <c r="AO23" s="34">
        <v>4</v>
      </c>
      <c r="AP23" s="32">
        <v>4837</v>
      </c>
      <c r="AQ23" s="32">
        <v>15274</v>
      </c>
      <c r="AR23" s="32">
        <v>14875</v>
      </c>
      <c r="AS23" s="32">
        <v>12409</v>
      </c>
      <c r="AT23" s="32">
        <v>11398</v>
      </c>
      <c r="AU23" s="35">
        <v>13712</v>
      </c>
      <c r="AV23" s="31" t="s">
        <v>11</v>
      </c>
      <c r="AW23" s="84">
        <v>1170</v>
      </c>
      <c r="AX23" s="28"/>
      <c r="AY23" s="89">
        <v>1</v>
      </c>
      <c r="AZ23" s="88">
        <v>2400</v>
      </c>
      <c r="BA23" s="88">
        <v>3400</v>
      </c>
      <c r="BB23" s="88">
        <v>3300</v>
      </c>
      <c r="BC23" s="88">
        <v>3700</v>
      </c>
      <c r="BD23" s="88">
        <v>4400</v>
      </c>
      <c r="BE23" s="88">
        <v>7400</v>
      </c>
      <c r="BF23" s="88">
        <v>7400</v>
      </c>
      <c r="BG23" s="88">
        <v>7400</v>
      </c>
      <c r="BH23" s="88">
        <v>7400</v>
      </c>
      <c r="BI23" s="88">
        <f>BH23*1.027</f>
        <v>7599.7999999999993</v>
      </c>
      <c r="BJ23" s="66"/>
    </row>
    <row r="24" spans="3:62" s="65" customFormat="1" ht="278.25" customHeight="1" x14ac:dyDescent="0.45">
      <c r="C24" s="103"/>
      <c r="D24" s="104" t="s">
        <v>59</v>
      </c>
      <c r="E24" s="104" t="s">
        <v>39</v>
      </c>
      <c r="F24" s="105" t="s">
        <v>161</v>
      </c>
      <c r="G24" s="104" t="s">
        <v>60</v>
      </c>
      <c r="H24" s="104" t="s">
        <v>162</v>
      </c>
      <c r="I24" s="104" t="s">
        <v>57</v>
      </c>
      <c r="J24" s="104" t="s">
        <v>149</v>
      </c>
      <c r="K24" s="104" t="s">
        <v>149</v>
      </c>
      <c r="L24" s="104" t="s">
        <v>145</v>
      </c>
      <c r="M24" s="104" t="s">
        <v>146</v>
      </c>
      <c r="N24" s="104" t="s">
        <v>186</v>
      </c>
      <c r="O24" s="104" t="s">
        <v>41</v>
      </c>
      <c r="P24" s="107" t="s">
        <v>42</v>
      </c>
      <c r="Q24" s="107" t="s">
        <v>153</v>
      </c>
      <c r="R24" s="104" t="s">
        <v>228</v>
      </c>
      <c r="S24" s="102" t="s">
        <v>42</v>
      </c>
      <c r="T24" s="102">
        <v>10</v>
      </c>
      <c r="U24" s="102" t="s">
        <v>42</v>
      </c>
      <c r="V24" s="144">
        <v>6.3</v>
      </c>
      <c r="W24" s="144">
        <v>6.3</v>
      </c>
      <c r="X24" s="104">
        <v>12</v>
      </c>
      <c r="Y24" s="104"/>
      <c r="Z24" s="104"/>
      <c r="AA24" s="110" t="s">
        <v>154</v>
      </c>
      <c r="AC24" s="66"/>
      <c r="AD24" s="66"/>
      <c r="AE24" s="66"/>
      <c r="AF24" s="66"/>
      <c r="AG24" s="66"/>
      <c r="AH24" s="66"/>
      <c r="AI24" s="66"/>
      <c r="AJ24" s="33">
        <v>5</v>
      </c>
      <c r="AK24" s="19">
        <v>5</v>
      </c>
      <c r="AL24" s="19">
        <v>5</v>
      </c>
      <c r="AM24" s="19">
        <v>5</v>
      </c>
      <c r="AN24" s="19">
        <v>5</v>
      </c>
      <c r="AO24" s="34">
        <v>4</v>
      </c>
      <c r="AP24" s="32">
        <v>25103</v>
      </c>
      <c r="AQ24" s="32">
        <v>26410</v>
      </c>
      <c r="AR24" s="32">
        <v>24250</v>
      </c>
      <c r="AS24" s="32">
        <v>21970</v>
      </c>
      <c r="AT24" s="32">
        <v>29205</v>
      </c>
      <c r="AU24" s="35">
        <v>24848</v>
      </c>
      <c r="AV24" s="86" t="s">
        <v>11</v>
      </c>
      <c r="AW24" s="87">
        <v>1170</v>
      </c>
      <c r="AX24" s="29"/>
      <c r="AY24" s="89">
        <v>4</v>
      </c>
      <c r="AZ24" s="88">
        <v>24700</v>
      </c>
      <c r="BA24" s="88">
        <v>24900</v>
      </c>
      <c r="BB24" s="88">
        <v>22300</v>
      </c>
      <c r="BC24" s="88">
        <v>19400</v>
      </c>
      <c r="BD24" s="88">
        <v>27700</v>
      </c>
      <c r="BE24" s="88">
        <v>24300</v>
      </c>
      <c r="BF24" s="88">
        <v>24300</v>
      </c>
      <c r="BG24" s="88">
        <v>24300</v>
      </c>
      <c r="BH24" s="88">
        <v>24300</v>
      </c>
      <c r="BI24" s="88">
        <f>BH24*1.027</f>
        <v>24956.1</v>
      </c>
      <c r="BJ24" s="66"/>
    </row>
    <row r="25" spans="3:62" s="65" customFormat="1" ht="290.25" customHeight="1" x14ac:dyDescent="0.45">
      <c r="C25" s="103"/>
      <c r="D25" s="104" t="s">
        <v>59</v>
      </c>
      <c r="E25" s="102" t="s">
        <v>43</v>
      </c>
      <c r="F25" s="105" t="s">
        <v>117</v>
      </c>
      <c r="G25" s="102" t="s">
        <v>52</v>
      </c>
      <c r="H25" s="102" t="s">
        <v>193</v>
      </c>
      <c r="I25" s="104" t="s">
        <v>229</v>
      </c>
      <c r="J25" s="104" t="s">
        <v>212</v>
      </c>
      <c r="K25" s="104" t="s">
        <v>212</v>
      </c>
      <c r="L25" s="104" t="s">
        <v>145</v>
      </c>
      <c r="M25" s="104" t="s">
        <v>146</v>
      </c>
      <c r="N25" s="104" t="s">
        <v>186</v>
      </c>
      <c r="O25" s="102" t="s">
        <v>44</v>
      </c>
      <c r="P25" s="107" t="s">
        <v>42</v>
      </c>
      <c r="Q25" s="107" t="s">
        <v>153</v>
      </c>
      <c r="R25" s="104" t="s">
        <v>194</v>
      </c>
      <c r="S25" s="104" t="s">
        <v>190</v>
      </c>
      <c r="T25" s="104" t="s">
        <v>198</v>
      </c>
      <c r="U25" s="104">
        <v>1</v>
      </c>
      <c r="V25" s="144">
        <v>0</v>
      </c>
      <c r="W25" s="144">
        <v>0</v>
      </c>
      <c r="X25" s="104">
        <v>0</v>
      </c>
      <c r="Y25" s="104"/>
      <c r="Z25" s="104"/>
      <c r="AA25" s="107" t="s">
        <v>192</v>
      </c>
      <c r="AC25" s="66"/>
      <c r="AD25" s="66"/>
      <c r="AE25" s="66"/>
      <c r="AF25" s="66"/>
      <c r="AG25" s="66"/>
      <c r="AH25" s="66"/>
      <c r="AI25" s="66"/>
      <c r="AJ25" s="36"/>
      <c r="AK25" s="7"/>
      <c r="AL25" s="7"/>
      <c r="AM25" s="7"/>
      <c r="AN25" s="7"/>
      <c r="AO25" s="37"/>
      <c r="AP25" s="7"/>
      <c r="AQ25" s="7"/>
      <c r="AR25" s="7"/>
      <c r="AS25" s="7"/>
      <c r="AT25" s="7"/>
      <c r="AU25" s="38"/>
      <c r="AV25" s="13"/>
      <c r="AW25" s="7"/>
      <c r="AX25" s="16"/>
      <c r="AY25" s="89">
        <v>1</v>
      </c>
      <c r="AZ25" s="88">
        <v>1400</v>
      </c>
      <c r="BA25" s="88">
        <v>1800</v>
      </c>
      <c r="BB25" s="88">
        <v>2700</v>
      </c>
      <c r="BC25" s="88">
        <v>2700</v>
      </c>
      <c r="BD25" s="88">
        <v>1400</v>
      </c>
      <c r="BE25" s="88">
        <v>39300</v>
      </c>
      <c r="BF25" s="88">
        <v>39300</v>
      </c>
      <c r="BG25" s="88">
        <v>39300</v>
      </c>
      <c r="BH25" s="88">
        <v>39300</v>
      </c>
      <c r="BI25" s="88">
        <f>BH25*1.027</f>
        <v>40361.1</v>
      </c>
      <c r="BJ25" s="66"/>
    </row>
    <row r="26" spans="3:62" s="65" customFormat="1" ht="262.5" customHeight="1" x14ac:dyDescent="0.45">
      <c r="C26" s="103"/>
      <c r="D26" s="104" t="s">
        <v>59</v>
      </c>
      <c r="E26" s="104" t="s">
        <v>43</v>
      </c>
      <c r="F26" s="105" t="s">
        <v>117</v>
      </c>
      <c r="G26" s="102" t="s">
        <v>53</v>
      </c>
      <c r="H26" s="104" t="s">
        <v>162</v>
      </c>
      <c r="I26" s="104" t="s">
        <v>164</v>
      </c>
      <c r="J26" s="104" t="s">
        <v>212</v>
      </c>
      <c r="K26" s="104" t="s">
        <v>212</v>
      </c>
      <c r="L26" s="104" t="s">
        <v>145</v>
      </c>
      <c r="M26" s="104" t="s">
        <v>146</v>
      </c>
      <c r="N26" s="104" t="s">
        <v>186</v>
      </c>
      <c r="O26" s="104" t="s">
        <v>44</v>
      </c>
      <c r="P26" s="107" t="s">
        <v>42</v>
      </c>
      <c r="Q26" s="107" t="s">
        <v>153</v>
      </c>
      <c r="R26" s="104" t="s">
        <v>255</v>
      </c>
      <c r="S26" s="102" t="s">
        <v>42</v>
      </c>
      <c r="T26" s="102">
        <v>10</v>
      </c>
      <c r="U26" s="102" t="s">
        <v>42</v>
      </c>
      <c r="V26" s="144">
        <v>16.8</v>
      </c>
      <c r="W26" s="144">
        <v>16.8</v>
      </c>
      <c r="X26" s="104">
        <v>23</v>
      </c>
      <c r="Y26" s="104"/>
      <c r="Z26" s="104"/>
      <c r="AA26" s="110" t="s">
        <v>154</v>
      </c>
      <c r="AC26" s="66"/>
      <c r="AD26" s="66"/>
      <c r="AE26" s="66"/>
      <c r="AF26" s="66"/>
      <c r="AG26" s="66"/>
      <c r="AH26" s="66"/>
      <c r="AI26" s="66"/>
      <c r="AJ26" s="33">
        <v>4</v>
      </c>
      <c r="AK26" s="19">
        <v>4</v>
      </c>
      <c r="AL26" s="19">
        <v>8</v>
      </c>
      <c r="AM26" s="19">
        <v>8</v>
      </c>
      <c r="AN26" s="19">
        <v>8</v>
      </c>
      <c r="AO26" s="34">
        <v>6</v>
      </c>
      <c r="AP26" s="32">
        <v>39386</v>
      </c>
      <c r="AQ26" s="32">
        <v>33879</v>
      </c>
      <c r="AR26" s="32">
        <v>36427</v>
      </c>
      <c r="AS26" s="32">
        <v>53429</v>
      </c>
      <c r="AT26" s="32">
        <v>64226</v>
      </c>
      <c r="AU26" s="35">
        <v>78458</v>
      </c>
      <c r="AV26" s="86" t="s">
        <v>11</v>
      </c>
      <c r="AW26" s="87">
        <v>1170</v>
      </c>
      <c r="AX26" s="29"/>
      <c r="AY26" s="89">
        <v>5</v>
      </c>
      <c r="AZ26" s="88">
        <v>29500</v>
      </c>
      <c r="BA26" s="88">
        <v>34700</v>
      </c>
      <c r="BB26" s="88">
        <v>37200</v>
      </c>
      <c r="BC26" s="88">
        <v>54000</v>
      </c>
      <c r="BD26" s="88">
        <v>61900</v>
      </c>
      <c r="BE26" s="88">
        <v>79900</v>
      </c>
      <c r="BF26" s="88">
        <v>79900</v>
      </c>
      <c r="BG26" s="88">
        <v>79900</v>
      </c>
      <c r="BH26" s="88">
        <v>79900</v>
      </c>
      <c r="BI26" s="88">
        <f>BH26*1.027</f>
        <v>82057.299999999988</v>
      </c>
      <c r="BJ26" s="66"/>
    </row>
    <row r="27" spans="3:62" s="65" customFormat="1" ht="225" customHeight="1" x14ac:dyDescent="0.45">
      <c r="C27" s="103"/>
      <c r="D27" s="104" t="s">
        <v>61</v>
      </c>
      <c r="E27" s="104" t="s">
        <v>39</v>
      </c>
      <c r="F27" s="105" t="s">
        <v>163</v>
      </c>
      <c r="G27" s="102" t="s">
        <v>38</v>
      </c>
      <c r="H27" s="104" t="s">
        <v>162</v>
      </c>
      <c r="I27" s="104" t="s">
        <v>51</v>
      </c>
      <c r="J27" s="104" t="s">
        <v>149</v>
      </c>
      <c r="K27" s="104" t="s">
        <v>149</v>
      </c>
      <c r="L27" s="104" t="s">
        <v>145</v>
      </c>
      <c r="M27" s="104" t="s">
        <v>146</v>
      </c>
      <c r="N27" s="104" t="s">
        <v>185</v>
      </c>
      <c r="O27" s="104" t="s">
        <v>41</v>
      </c>
      <c r="P27" s="107" t="s">
        <v>42</v>
      </c>
      <c r="Q27" s="107" t="s">
        <v>153</v>
      </c>
      <c r="R27" s="104" t="s">
        <v>255</v>
      </c>
      <c r="S27" s="102" t="s">
        <v>42</v>
      </c>
      <c r="T27" s="102">
        <v>10</v>
      </c>
      <c r="U27" s="102" t="s">
        <v>42</v>
      </c>
      <c r="V27" s="144">
        <v>2.1</v>
      </c>
      <c r="W27" s="144">
        <v>2.1</v>
      </c>
      <c r="X27" s="104">
        <v>10</v>
      </c>
      <c r="Y27" s="104"/>
      <c r="Z27" s="104"/>
      <c r="AA27" s="110" t="s">
        <v>154</v>
      </c>
      <c r="AC27" s="66"/>
      <c r="AD27" s="66"/>
      <c r="AE27" s="66"/>
      <c r="AF27" s="66"/>
      <c r="AG27" s="66"/>
      <c r="AH27" s="66"/>
      <c r="AI27" s="66"/>
      <c r="AJ27" s="33">
        <v>36</v>
      </c>
      <c r="AK27" s="19">
        <v>41</v>
      </c>
      <c r="AL27" s="19">
        <v>36</v>
      </c>
      <c r="AM27" s="19">
        <v>38</v>
      </c>
      <c r="AN27" s="19">
        <v>37</v>
      </c>
      <c r="AO27" s="34">
        <v>35</v>
      </c>
      <c r="AP27" s="32">
        <v>27403</v>
      </c>
      <c r="AQ27" s="32">
        <v>76927</v>
      </c>
      <c r="AR27" s="32">
        <v>28185</v>
      </c>
      <c r="AS27" s="32">
        <v>26650</v>
      </c>
      <c r="AT27" s="32">
        <v>25678</v>
      </c>
      <c r="AU27" s="35">
        <v>22516</v>
      </c>
      <c r="AV27" s="31" t="s">
        <v>11</v>
      </c>
      <c r="AW27" s="84">
        <v>1170</v>
      </c>
      <c r="AX27" s="28"/>
      <c r="AY27" s="89">
        <v>1</v>
      </c>
      <c r="AZ27" s="88">
        <v>3800</v>
      </c>
      <c r="BA27" s="88">
        <v>15900</v>
      </c>
      <c r="BB27" s="88">
        <v>1600</v>
      </c>
      <c r="BC27" s="88">
        <v>300</v>
      </c>
      <c r="BD27" s="88">
        <v>200</v>
      </c>
      <c r="BE27" s="88">
        <v>300</v>
      </c>
      <c r="BF27" s="88">
        <v>300</v>
      </c>
      <c r="BG27" s="88">
        <v>300</v>
      </c>
      <c r="BH27" s="88">
        <v>300</v>
      </c>
      <c r="BI27" s="88">
        <f>BH27*1.027</f>
        <v>308.09999999999997</v>
      </c>
      <c r="BJ27" s="66"/>
    </row>
    <row r="28" spans="3:62" s="65" customFormat="1" ht="147" customHeight="1" x14ac:dyDescent="0.45">
      <c r="C28" s="103"/>
      <c r="D28" s="104" t="s">
        <v>61</v>
      </c>
      <c r="E28" s="104" t="s">
        <v>43</v>
      </c>
      <c r="F28" s="105" t="s">
        <v>129</v>
      </c>
      <c r="G28" s="104" t="s">
        <v>102</v>
      </c>
      <c r="H28" s="104" t="s">
        <v>183</v>
      </c>
      <c r="I28" s="104" t="s">
        <v>231</v>
      </c>
      <c r="J28" s="104" t="s">
        <v>212</v>
      </c>
      <c r="K28" s="104" t="s">
        <v>212</v>
      </c>
      <c r="L28" s="104" t="s">
        <v>145</v>
      </c>
      <c r="M28" s="104" t="s">
        <v>146</v>
      </c>
      <c r="N28" s="104" t="s">
        <v>184</v>
      </c>
      <c r="O28" s="104" t="s">
        <v>41</v>
      </c>
      <c r="P28" s="107" t="s">
        <v>42</v>
      </c>
      <c r="Q28" s="107" t="s">
        <v>153</v>
      </c>
      <c r="R28" s="104" t="s">
        <v>228</v>
      </c>
      <c r="S28" s="102" t="s">
        <v>42</v>
      </c>
      <c r="T28" s="102">
        <v>10</v>
      </c>
      <c r="U28" s="102" t="s">
        <v>42</v>
      </c>
      <c r="V28" s="144">
        <v>5.8</v>
      </c>
      <c r="W28" s="144">
        <v>5.8</v>
      </c>
      <c r="X28" s="104">
        <v>7</v>
      </c>
      <c r="Y28" s="104"/>
      <c r="Z28" s="104"/>
      <c r="AA28" s="110" t="s">
        <v>154</v>
      </c>
      <c r="AC28" s="66"/>
      <c r="AD28" s="66"/>
      <c r="AE28" s="66"/>
      <c r="AF28" s="66"/>
      <c r="AG28" s="66"/>
      <c r="AH28" s="66"/>
      <c r="AI28" s="66"/>
      <c r="AJ28" s="167">
        <v>0</v>
      </c>
      <c r="AK28" s="157">
        <v>0</v>
      </c>
      <c r="AL28" s="157">
        <v>0</v>
      </c>
      <c r="AM28" s="157">
        <v>0</v>
      </c>
      <c r="AN28" s="157">
        <v>0</v>
      </c>
      <c r="AO28" s="164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65">
        <v>0</v>
      </c>
      <c r="AV28" s="148"/>
      <c r="AW28" s="149"/>
      <c r="AX28" s="29"/>
      <c r="AY28" s="89">
        <v>0</v>
      </c>
      <c r="AZ28" s="88" t="s">
        <v>13</v>
      </c>
      <c r="BA28" s="88" t="s">
        <v>13</v>
      </c>
      <c r="BB28" s="88" t="s">
        <v>13</v>
      </c>
      <c r="BC28" s="88" t="s">
        <v>13</v>
      </c>
      <c r="BD28" s="88" t="s">
        <v>13</v>
      </c>
      <c r="BE28" s="88" t="s">
        <v>13</v>
      </c>
      <c r="BF28" s="88" t="s">
        <v>13</v>
      </c>
      <c r="BG28" s="88" t="s">
        <v>13</v>
      </c>
      <c r="BH28" s="88" t="s">
        <v>13</v>
      </c>
      <c r="BI28" s="88" t="s">
        <v>13</v>
      </c>
      <c r="BJ28" s="66"/>
    </row>
    <row r="29" spans="3:62" s="65" customFormat="1" ht="260.25" customHeight="1" x14ac:dyDescent="0.45">
      <c r="C29" s="103"/>
      <c r="D29" s="104" t="s">
        <v>61</v>
      </c>
      <c r="E29" s="104" t="s">
        <v>43</v>
      </c>
      <c r="F29" s="105" t="s">
        <v>129</v>
      </c>
      <c r="G29" s="104" t="s">
        <v>101</v>
      </c>
      <c r="H29" s="102" t="s">
        <v>193</v>
      </c>
      <c r="I29" s="104" t="s">
        <v>232</v>
      </c>
      <c r="J29" s="104" t="s">
        <v>212</v>
      </c>
      <c r="K29" s="104" t="s">
        <v>212</v>
      </c>
      <c r="L29" s="104" t="s">
        <v>145</v>
      </c>
      <c r="M29" s="104" t="s">
        <v>146</v>
      </c>
      <c r="N29" s="104" t="s">
        <v>184</v>
      </c>
      <c r="O29" s="104" t="s">
        <v>44</v>
      </c>
      <c r="P29" s="104" t="s">
        <v>45</v>
      </c>
      <c r="Q29" s="107" t="s">
        <v>153</v>
      </c>
      <c r="R29" s="104" t="s">
        <v>194</v>
      </c>
      <c r="S29" s="104" t="s">
        <v>190</v>
      </c>
      <c r="T29" s="104" t="s">
        <v>198</v>
      </c>
      <c r="U29" s="104">
        <v>1</v>
      </c>
      <c r="V29" s="144">
        <v>90</v>
      </c>
      <c r="W29" s="144">
        <v>90</v>
      </c>
      <c r="X29" s="104">
        <v>2</v>
      </c>
      <c r="Y29" s="104"/>
      <c r="Z29" s="104"/>
      <c r="AA29" s="107" t="s">
        <v>192</v>
      </c>
      <c r="AC29" s="66"/>
      <c r="AD29" s="66"/>
      <c r="AE29" s="66"/>
      <c r="AF29" s="66"/>
      <c r="AG29" s="66"/>
      <c r="AH29" s="66"/>
      <c r="AI29" s="66"/>
      <c r="AJ29" s="167"/>
      <c r="AK29" s="157"/>
      <c r="AL29" s="157"/>
      <c r="AM29" s="157"/>
      <c r="AN29" s="157"/>
      <c r="AO29" s="164"/>
      <c r="AP29" s="151"/>
      <c r="AQ29" s="151"/>
      <c r="AR29" s="151"/>
      <c r="AS29" s="151"/>
      <c r="AT29" s="151"/>
      <c r="AU29" s="166"/>
      <c r="AV29" s="148"/>
      <c r="AW29" s="149"/>
      <c r="AX29" s="29"/>
      <c r="AY29" s="89">
        <v>0</v>
      </c>
      <c r="AZ29" s="88" t="s">
        <v>13</v>
      </c>
      <c r="BA29" s="88" t="s">
        <v>13</v>
      </c>
      <c r="BB29" s="88" t="s">
        <v>13</v>
      </c>
      <c r="BC29" s="88" t="s">
        <v>13</v>
      </c>
      <c r="BD29" s="88" t="s">
        <v>13</v>
      </c>
      <c r="BE29" s="88" t="s">
        <v>13</v>
      </c>
      <c r="BF29" s="88" t="s">
        <v>13</v>
      </c>
      <c r="BG29" s="88" t="s">
        <v>13</v>
      </c>
      <c r="BH29" s="88" t="s">
        <v>13</v>
      </c>
      <c r="BI29" s="88" t="s">
        <v>13</v>
      </c>
      <c r="BJ29" s="66"/>
    </row>
    <row r="30" spans="3:62" s="65" customFormat="1" ht="233.25" customHeight="1" x14ac:dyDescent="0.45">
      <c r="C30" s="103"/>
      <c r="D30" s="104" t="s">
        <v>61</v>
      </c>
      <c r="E30" s="104" t="s">
        <v>43</v>
      </c>
      <c r="F30" s="105" t="s">
        <v>129</v>
      </c>
      <c r="G30" s="104" t="s">
        <v>47</v>
      </c>
      <c r="H30" s="104" t="s">
        <v>162</v>
      </c>
      <c r="I30" s="104" t="s">
        <v>103</v>
      </c>
      <c r="J30" s="104" t="s">
        <v>212</v>
      </c>
      <c r="K30" s="104" t="s">
        <v>212</v>
      </c>
      <c r="L30" s="104" t="s">
        <v>145</v>
      </c>
      <c r="M30" s="104" t="s">
        <v>146</v>
      </c>
      <c r="N30" s="104" t="s">
        <v>188</v>
      </c>
      <c r="O30" s="104" t="s">
        <v>44</v>
      </c>
      <c r="P30" s="107" t="s">
        <v>42</v>
      </c>
      <c r="Q30" s="107" t="s">
        <v>153</v>
      </c>
      <c r="R30" s="104" t="s">
        <v>228</v>
      </c>
      <c r="S30" s="102" t="s">
        <v>42</v>
      </c>
      <c r="T30" s="102">
        <v>10</v>
      </c>
      <c r="U30" s="102" t="s">
        <v>42</v>
      </c>
      <c r="V30" s="144">
        <v>11.3</v>
      </c>
      <c r="W30" s="144">
        <v>11.3</v>
      </c>
      <c r="X30" s="104">
        <v>71</v>
      </c>
      <c r="Y30" s="104"/>
      <c r="Z30" s="104"/>
      <c r="AA30" s="110" t="s">
        <v>191</v>
      </c>
      <c r="AC30" s="66"/>
      <c r="AD30" s="66"/>
      <c r="AE30" s="66"/>
      <c r="AF30" s="66"/>
      <c r="AG30" s="66"/>
      <c r="AH30" s="66"/>
      <c r="AI30" s="66"/>
      <c r="AJ30" s="83"/>
      <c r="AK30" s="84"/>
      <c r="AL30" s="84"/>
      <c r="AM30" s="84"/>
      <c r="AN30" s="84"/>
      <c r="AO30" s="85"/>
      <c r="AP30" s="82"/>
      <c r="AQ30" s="82"/>
      <c r="AR30" s="82"/>
      <c r="AS30" s="82"/>
      <c r="AT30" s="82"/>
      <c r="AU30" s="94"/>
      <c r="AV30" s="86"/>
      <c r="AW30" s="87"/>
      <c r="AX30" s="29"/>
      <c r="AY30" s="89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66"/>
    </row>
    <row r="31" spans="3:62" s="65" customFormat="1" ht="154.5" customHeight="1" x14ac:dyDescent="0.45">
      <c r="C31" s="103"/>
      <c r="D31" s="104" t="s">
        <v>62</v>
      </c>
      <c r="E31" s="104" t="s">
        <v>39</v>
      </c>
      <c r="F31" s="105" t="s">
        <v>165</v>
      </c>
      <c r="G31" s="104" t="s">
        <v>119</v>
      </c>
      <c r="H31" s="104" t="s">
        <v>147</v>
      </c>
      <c r="I31" s="104" t="s">
        <v>160</v>
      </c>
      <c r="J31" s="104" t="s">
        <v>149</v>
      </c>
      <c r="K31" s="104" t="s">
        <v>149</v>
      </c>
      <c r="L31" s="104" t="s">
        <v>145</v>
      </c>
      <c r="M31" s="104" t="s">
        <v>146</v>
      </c>
      <c r="N31" s="104" t="s">
        <v>184</v>
      </c>
      <c r="O31" s="104" t="s">
        <v>41</v>
      </c>
      <c r="P31" s="107" t="s">
        <v>42</v>
      </c>
      <c r="Q31" s="107" t="s">
        <v>153</v>
      </c>
      <c r="R31" s="104" t="s">
        <v>256</v>
      </c>
      <c r="S31" s="102" t="s">
        <v>42</v>
      </c>
      <c r="T31" s="102"/>
      <c r="U31" s="102" t="s">
        <v>42</v>
      </c>
      <c r="V31" s="144">
        <v>0.4</v>
      </c>
      <c r="W31" s="144">
        <v>0.4</v>
      </c>
      <c r="X31" s="104">
        <v>4</v>
      </c>
      <c r="Y31" s="104"/>
      <c r="Z31" s="104"/>
      <c r="AA31" s="110" t="s">
        <v>191</v>
      </c>
      <c r="AC31" s="66"/>
      <c r="AD31" s="66"/>
      <c r="AE31" s="66"/>
      <c r="AF31" s="66"/>
      <c r="AG31" s="66"/>
      <c r="AH31" s="66"/>
      <c r="AI31" s="66"/>
      <c r="AJ31" s="33">
        <v>0</v>
      </c>
      <c r="AK31" s="19">
        <v>0</v>
      </c>
      <c r="AL31" s="19">
        <v>0</v>
      </c>
      <c r="AM31" s="19">
        <v>0</v>
      </c>
      <c r="AN31" s="19">
        <v>0</v>
      </c>
      <c r="AO31" s="34">
        <v>20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5">
        <v>33966</v>
      </c>
      <c r="AV31" s="31" t="s">
        <v>11</v>
      </c>
      <c r="AW31" s="84">
        <v>1170</v>
      </c>
      <c r="AX31" s="28"/>
      <c r="AY31" s="89">
        <v>1</v>
      </c>
      <c r="AZ31" s="88" t="s">
        <v>13</v>
      </c>
      <c r="BA31" s="88" t="s">
        <v>13</v>
      </c>
      <c r="BB31" s="88" t="s">
        <v>13</v>
      </c>
      <c r="BC31" s="88" t="s">
        <v>13</v>
      </c>
      <c r="BD31" s="88" t="s">
        <v>13</v>
      </c>
      <c r="BE31" s="88">
        <v>31200</v>
      </c>
      <c r="BF31" s="88">
        <v>31200</v>
      </c>
      <c r="BG31" s="88">
        <v>31200</v>
      </c>
      <c r="BH31" s="88">
        <v>31200</v>
      </c>
      <c r="BI31" s="88">
        <f>BH31*1.027</f>
        <v>32042.399999999998</v>
      </c>
      <c r="BJ31" s="66"/>
    </row>
    <row r="32" spans="3:62" s="65" customFormat="1" ht="238.5" customHeight="1" x14ac:dyDescent="0.45">
      <c r="C32" s="103"/>
      <c r="D32" s="104" t="s">
        <v>62</v>
      </c>
      <c r="E32" s="104" t="s">
        <v>43</v>
      </c>
      <c r="F32" s="105" t="s">
        <v>182</v>
      </c>
      <c r="G32" s="104" t="s">
        <v>81</v>
      </c>
      <c r="H32" s="102" t="s">
        <v>193</v>
      </c>
      <c r="I32" s="104" t="s">
        <v>203</v>
      </c>
      <c r="J32" s="104" t="s">
        <v>181</v>
      </c>
      <c r="K32" s="104" t="s">
        <v>181</v>
      </c>
      <c r="L32" s="104" t="s">
        <v>145</v>
      </c>
      <c r="M32" s="104" t="s">
        <v>146</v>
      </c>
      <c r="N32" s="104" t="s">
        <v>184</v>
      </c>
      <c r="O32" s="104" t="s">
        <v>189</v>
      </c>
      <c r="P32" s="104" t="s">
        <v>45</v>
      </c>
      <c r="Q32" s="107" t="s">
        <v>153</v>
      </c>
      <c r="R32" s="104" t="s">
        <v>194</v>
      </c>
      <c r="S32" s="104" t="s">
        <v>190</v>
      </c>
      <c r="T32" s="104" t="s">
        <v>198</v>
      </c>
      <c r="U32" s="104">
        <v>1</v>
      </c>
      <c r="V32" s="144">
        <v>4</v>
      </c>
      <c r="W32" s="144">
        <v>4</v>
      </c>
      <c r="X32" s="104">
        <v>3</v>
      </c>
      <c r="Y32" s="104"/>
      <c r="Z32" s="104"/>
      <c r="AA32" s="107" t="s">
        <v>192</v>
      </c>
      <c r="AC32" s="66"/>
      <c r="AD32" s="66"/>
      <c r="AE32" s="66"/>
      <c r="AF32" s="66"/>
      <c r="AG32" s="66"/>
      <c r="AH32" s="66"/>
      <c r="AI32" s="66"/>
      <c r="AJ32" s="36"/>
      <c r="AK32" s="7"/>
      <c r="AL32" s="7"/>
      <c r="AM32" s="7"/>
      <c r="AN32" s="7"/>
      <c r="AO32" s="37"/>
      <c r="AP32" s="7"/>
      <c r="AQ32" s="7"/>
      <c r="AR32" s="7"/>
      <c r="AS32" s="7"/>
      <c r="AT32" s="7"/>
      <c r="AU32" s="38"/>
      <c r="AV32" s="13"/>
      <c r="AW32" s="7"/>
      <c r="AX32" s="16"/>
      <c r="AY32" s="89">
        <v>1</v>
      </c>
      <c r="AZ32" s="88" t="s">
        <v>13</v>
      </c>
      <c r="BA32" s="88">
        <v>500</v>
      </c>
      <c r="BB32" s="88">
        <v>2200</v>
      </c>
      <c r="BC32" s="88" t="s">
        <v>13</v>
      </c>
      <c r="BD32" s="88" t="s">
        <v>13</v>
      </c>
      <c r="BE32" s="88">
        <v>200</v>
      </c>
      <c r="BF32" s="88">
        <v>200</v>
      </c>
      <c r="BG32" s="88">
        <v>200</v>
      </c>
      <c r="BH32" s="88">
        <v>200</v>
      </c>
      <c r="BI32" s="88">
        <v>200</v>
      </c>
      <c r="BJ32" s="66"/>
    </row>
    <row r="33" spans="3:62" s="65" customFormat="1" ht="186" customHeight="1" x14ac:dyDescent="0.45">
      <c r="C33" s="103"/>
      <c r="D33" s="104" t="s">
        <v>62</v>
      </c>
      <c r="E33" s="104" t="s">
        <v>43</v>
      </c>
      <c r="F33" s="105" t="s">
        <v>120</v>
      </c>
      <c r="G33" s="104" t="s">
        <v>83</v>
      </c>
      <c r="H33" s="104" t="s">
        <v>147</v>
      </c>
      <c r="I33" s="104" t="s">
        <v>63</v>
      </c>
      <c r="J33" s="104" t="s">
        <v>181</v>
      </c>
      <c r="K33" s="104" t="s">
        <v>181</v>
      </c>
      <c r="L33" s="104" t="s">
        <v>145</v>
      </c>
      <c r="M33" s="104" t="s">
        <v>146</v>
      </c>
      <c r="N33" s="104" t="s">
        <v>184</v>
      </c>
      <c r="O33" s="104" t="s">
        <v>44</v>
      </c>
      <c r="P33" s="104" t="s">
        <v>45</v>
      </c>
      <c r="Q33" s="107" t="s">
        <v>153</v>
      </c>
      <c r="R33" s="104" t="s">
        <v>195</v>
      </c>
      <c r="S33" s="102" t="s">
        <v>42</v>
      </c>
      <c r="T33" s="102">
        <v>10</v>
      </c>
      <c r="U33" s="102" t="s">
        <v>42</v>
      </c>
      <c r="V33" s="144">
        <v>2.8</v>
      </c>
      <c r="W33" s="144">
        <v>2.8</v>
      </c>
      <c r="X33" s="104">
        <v>10</v>
      </c>
      <c r="Y33" s="104"/>
      <c r="Z33" s="104"/>
      <c r="AA33" s="110" t="s">
        <v>191</v>
      </c>
      <c r="AC33" s="66"/>
      <c r="AD33" s="66"/>
      <c r="AE33" s="66"/>
      <c r="AF33" s="66"/>
      <c r="AG33" s="66"/>
      <c r="AH33" s="66"/>
      <c r="AI33" s="66"/>
      <c r="AJ33" s="36"/>
      <c r="AK33" s="7"/>
      <c r="AL33" s="7"/>
      <c r="AM33" s="7"/>
      <c r="AN33" s="7"/>
      <c r="AO33" s="37"/>
      <c r="AP33" s="92"/>
      <c r="AQ33" s="92"/>
      <c r="AR33" s="92"/>
      <c r="AS33" s="92"/>
      <c r="AT33" s="92"/>
      <c r="AU33" s="93"/>
      <c r="AV33" s="13"/>
      <c r="AW33" s="7"/>
      <c r="AX33" s="16"/>
      <c r="AY33" s="89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66"/>
    </row>
    <row r="34" spans="3:62" s="65" customFormat="1" ht="324.75" customHeight="1" x14ac:dyDescent="0.45">
      <c r="C34" s="103"/>
      <c r="D34" s="104" t="s">
        <v>64</v>
      </c>
      <c r="E34" s="104" t="s">
        <v>43</v>
      </c>
      <c r="F34" s="105" t="s">
        <v>216</v>
      </c>
      <c r="G34" s="104" t="s">
        <v>93</v>
      </c>
      <c r="H34" s="102" t="s">
        <v>183</v>
      </c>
      <c r="I34" s="104" t="s">
        <v>94</v>
      </c>
      <c r="J34" s="104" t="s">
        <v>181</v>
      </c>
      <c r="K34" s="104" t="s">
        <v>181</v>
      </c>
      <c r="L34" s="104" t="s">
        <v>145</v>
      </c>
      <c r="M34" s="104" t="s">
        <v>146</v>
      </c>
      <c r="N34" s="107" t="s">
        <v>217</v>
      </c>
      <c r="O34" s="104" t="s">
        <v>41</v>
      </c>
      <c r="P34" s="107" t="s">
        <v>42</v>
      </c>
      <c r="Q34" s="107" t="s">
        <v>217</v>
      </c>
      <c r="R34" s="143">
        <v>0.05</v>
      </c>
      <c r="S34" s="102" t="s">
        <v>42</v>
      </c>
      <c r="T34" s="102">
        <v>10</v>
      </c>
      <c r="U34" s="102" t="s">
        <v>42</v>
      </c>
      <c r="V34" s="144">
        <v>0</v>
      </c>
      <c r="W34" s="144">
        <v>0</v>
      </c>
      <c r="X34" s="104">
        <v>0</v>
      </c>
      <c r="Y34" s="105"/>
      <c r="Z34" s="105"/>
      <c r="AA34" s="110" t="s">
        <v>191</v>
      </c>
      <c r="AC34" s="66"/>
      <c r="AD34" s="66"/>
      <c r="AE34" s="66"/>
      <c r="AF34" s="66"/>
      <c r="AG34" s="66"/>
      <c r="AH34" s="66"/>
      <c r="AI34" s="66"/>
      <c r="AJ34" s="83"/>
      <c r="AK34" s="84"/>
      <c r="AL34" s="84"/>
      <c r="AM34" s="84"/>
      <c r="AN34" s="84"/>
      <c r="AO34" s="85"/>
      <c r="AP34" s="64"/>
      <c r="AQ34" s="64"/>
      <c r="AR34" s="64"/>
      <c r="AS34" s="64"/>
      <c r="AT34" s="64"/>
      <c r="AU34" s="58"/>
      <c r="AV34" s="86"/>
      <c r="AW34" s="87"/>
      <c r="AX34" s="29"/>
      <c r="AY34" s="89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66"/>
    </row>
    <row r="35" spans="3:62" s="65" customFormat="1" ht="228" customHeight="1" x14ac:dyDescent="0.45">
      <c r="C35" s="103"/>
      <c r="D35" s="104" t="s">
        <v>64</v>
      </c>
      <c r="E35" s="104" t="s">
        <v>43</v>
      </c>
      <c r="F35" s="105" t="s">
        <v>216</v>
      </c>
      <c r="G35" s="104" t="s">
        <v>65</v>
      </c>
      <c r="H35" s="102" t="s">
        <v>193</v>
      </c>
      <c r="I35" s="104" t="s">
        <v>218</v>
      </c>
      <c r="J35" s="104" t="s">
        <v>196</v>
      </c>
      <c r="K35" s="104" t="s">
        <v>196</v>
      </c>
      <c r="L35" s="104" t="s">
        <v>145</v>
      </c>
      <c r="M35" s="104" t="s">
        <v>146</v>
      </c>
      <c r="N35" s="104" t="s">
        <v>184</v>
      </c>
      <c r="O35" s="104" t="s">
        <v>44</v>
      </c>
      <c r="P35" s="104" t="s">
        <v>45</v>
      </c>
      <c r="Q35" s="107" t="s">
        <v>153</v>
      </c>
      <c r="R35" s="104" t="s">
        <v>194</v>
      </c>
      <c r="S35" s="104" t="s">
        <v>190</v>
      </c>
      <c r="T35" s="104" t="s">
        <v>198</v>
      </c>
      <c r="U35" s="104">
        <v>1</v>
      </c>
      <c r="V35" s="144">
        <v>28</v>
      </c>
      <c r="W35" s="144">
        <v>28</v>
      </c>
      <c r="X35" s="104">
        <v>4</v>
      </c>
      <c r="Y35" s="104"/>
      <c r="Z35" s="104"/>
      <c r="AA35" s="107" t="s">
        <v>192</v>
      </c>
      <c r="AC35" s="66"/>
      <c r="AD35" s="66"/>
      <c r="AE35" s="66"/>
      <c r="AF35" s="66"/>
      <c r="AG35" s="66"/>
      <c r="AH35" s="66"/>
      <c r="AI35" s="66"/>
      <c r="AJ35" s="36"/>
      <c r="AK35" s="7"/>
      <c r="AL35" s="7"/>
      <c r="AM35" s="7"/>
      <c r="AN35" s="7"/>
      <c r="AO35" s="37"/>
      <c r="AP35" s="7"/>
      <c r="AQ35" s="7"/>
      <c r="AR35" s="7"/>
      <c r="AS35" s="7"/>
      <c r="AT35" s="7"/>
      <c r="AU35" s="38"/>
      <c r="AV35" s="13"/>
      <c r="AW35" s="7"/>
      <c r="AX35" s="16"/>
      <c r="AY35" s="89"/>
      <c r="AZ35" s="88" t="s">
        <v>13</v>
      </c>
      <c r="BA35" s="88">
        <v>44700</v>
      </c>
      <c r="BB35" s="88">
        <v>35900</v>
      </c>
      <c r="BC35" s="88">
        <v>27500</v>
      </c>
      <c r="BD35" s="88">
        <v>8200</v>
      </c>
      <c r="BE35" s="88">
        <v>8200</v>
      </c>
      <c r="BF35" s="88">
        <v>8200</v>
      </c>
      <c r="BG35" s="88">
        <v>8200</v>
      </c>
      <c r="BH35" s="88">
        <v>8200</v>
      </c>
      <c r="BI35" s="88">
        <f>BH35*1.027</f>
        <v>8421.4</v>
      </c>
      <c r="BJ35" s="66"/>
    </row>
    <row r="36" spans="3:62" s="65" customFormat="1" ht="141" customHeight="1" x14ac:dyDescent="0.45">
      <c r="C36" s="103"/>
      <c r="D36" s="104" t="s">
        <v>64</v>
      </c>
      <c r="E36" s="104" t="s">
        <v>43</v>
      </c>
      <c r="F36" s="105" t="s">
        <v>216</v>
      </c>
      <c r="G36" s="104" t="s">
        <v>66</v>
      </c>
      <c r="H36" s="102" t="s">
        <v>183</v>
      </c>
      <c r="I36" s="104" t="s">
        <v>51</v>
      </c>
      <c r="J36" s="104" t="s">
        <v>196</v>
      </c>
      <c r="K36" s="104" t="s">
        <v>196</v>
      </c>
      <c r="L36" s="104" t="s">
        <v>145</v>
      </c>
      <c r="M36" s="104" t="s">
        <v>146</v>
      </c>
      <c r="N36" s="104" t="s">
        <v>184</v>
      </c>
      <c r="O36" s="104" t="s">
        <v>41</v>
      </c>
      <c r="P36" s="107" t="s">
        <v>42</v>
      </c>
      <c r="Q36" s="107" t="s">
        <v>153</v>
      </c>
      <c r="R36" s="104" t="s">
        <v>228</v>
      </c>
      <c r="S36" s="102" t="s">
        <v>42</v>
      </c>
      <c r="T36" s="102">
        <v>10</v>
      </c>
      <c r="U36" s="102" t="s">
        <v>42</v>
      </c>
      <c r="V36" s="144">
        <v>1.1000000000000001</v>
      </c>
      <c r="W36" s="144">
        <v>1.1000000000000001</v>
      </c>
      <c r="X36" s="104">
        <v>3</v>
      </c>
      <c r="Y36" s="104"/>
      <c r="Z36" s="104"/>
      <c r="AA36" s="110" t="s">
        <v>154</v>
      </c>
      <c r="AC36" s="66"/>
      <c r="AD36" s="66"/>
      <c r="AE36" s="66"/>
      <c r="AF36" s="66"/>
      <c r="AG36" s="66"/>
      <c r="AH36" s="66"/>
      <c r="AI36" s="66"/>
      <c r="AJ36" s="33">
        <v>15</v>
      </c>
      <c r="AK36" s="19">
        <v>18</v>
      </c>
      <c r="AL36" s="19">
        <v>18</v>
      </c>
      <c r="AM36" s="19">
        <v>15</v>
      </c>
      <c r="AN36" s="19">
        <v>23</v>
      </c>
      <c r="AO36" s="34">
        <v>23</v>
      </c>
      <c r="AP36" s="45">
        <v>824756</v>
      </c>
      <c r="AQ36" s="45">
        <v>730038</v>
      </c>
      <c r="AR36" s="45">
        <v>482160</v>
      </c>
      <c r="AS36" s="45">
        <v>832890</v>
      </c>
      <c r="AT36" s="45">
        <v>1295762</v>
      </c>
      <c r="AU36" s="46">
        <v>1533137</v>
      </c>
      <c r="AV36" s="86" t="s">
        <v>11</v>
      </c>
      <c r="AW36" s="87">
        <v>1170</v>
      </c>
      <c r="AX36" s="29"/>
      <c r="AY36" s="89">
        <v>22</v>
      </c>
      <c r="AZ36" s="88">
        <v>373550</v>
      </c>
      <c r="BA36" s="88">
        <v>399700</v>
      </c>
      <c r="BB36" s="88">
        <v>387300</v>
      </c>
      <c r="BC36" s="88">
        <v>691100</v>
      </c>
      <c r="BD36" s="88">
        <v>1073500</v>
      </c>
      <c r="BE36" s="88">
        <v>1147000</v>
      </c>
      <c r="BF36" s="88">
        <f>BE36-75578</f>
        <v>1071422</v>
      </c>
      <c r="BG36" s="88">
        <v>1071422</v>
      </c>
      <c r="BH36" s="88">
        <v>1071422</v>
      </c>
      <c r="BI36" s="88">
        <f>BH36*1.027</f>
        <v>1100350.3939999999</v>
      </c>
      <c r="BJ36" s="66"/>
    </row>
    <row r="37" spans="3:62" s="65" customFormat="1" ht="183.75" customHeight="1" x14ac:dyDescent="0.45">
      <c r="C37" s="103"/>
      <c r="D37" s="104" t="s">
        <v>122</v>
      </c>
      <c r="E37" s="104" t="s">
        <v>39</v>
      </c>
      <c r="F37" s="105" t="s">
        <v>166</v>
      </c>
      <c r="G37" s="104" t="s">
        <v>105</v>
      </c>
      <c r="H37" s="104" t="s">
        <v>167</v>
      </c>
      <c r="I37" s="104" t="s">
        <v>168</v>
      </c>
      <c r="J37" s="104" t="s">
        <v>149</v>
      </c>
      <c r="K37" s="104" t="s">
        <v>149</v>
      </c>
      <c r="L37" s="104" t="s">
        <v>145</v>
      </c>
      <c r="M37" s="104" t="s">
        <v>146</v>
      </c>
      <c r="N37" s="104" t="s">
        <v>188</v>
      </c>
      <c r="O37" s="104" t="s">
        <v>41</v>
      </c>
      <c r="P37" s="107" t="s">
        <v>42</v>
      </c>
      <c r="Q37" s="107" t="s">
        <v>153</v>
      </c>
      <c r="R37" s="104" t="s">
        <v>257</v>
      </c>
      <c r="S37" s="102" t="s">
        <v>42</v>
      </c>
      <c r="T37" s="102">
        <v>10</v>
      </c>
      <c r="U37" s="102" t="s">
        <v>42</v>
      </c>
      <c r="V37" s="144">
        <v>14.6</v>
      </c>
      <c r="W37" s="144">
        <v>14.6</v>
      </c>
      <c r="X37" s="104">
        <v>42</v>
      </c>
      <c r="Y37" s="104"/>
      <c r="Z37" s="104"/>
      <c r="AA37" s="110" t="s">
        <v>154</v>
      </c>
      <c r="AC37" s="66"/>
      <c r="AD37" s="66"/>
      <c r="AE37" s="66"/>
      <c r="AF37" s="66"/>
      <c r="AG37" s="66"/>
      <c r="AH37" s="66"/>
      <c r="AI37" s="66"/>
      <c r="AJ37" s="33"/>
      <c r="AK37" s="19"/>
      <c r="AL37" s="19"/>
      <c r="AM37" s="19"/>
      <c r="AN37" s="19"/>
      <c r="AO37" s="34"/>
      <c r="AP37" s="45"/>
      <c r="AQ37" s="45"/>
      <c r="AR37" s="45"/>
      <c r="AS37" s="45"/>
      <c r="AT37" s="45"/>
      <c r="AU37" s="46"/>
      <c r="AV37" s="97"/>
      <c r="AW37" s="98"/>
      <c r="AX37" s="29"/>
      <c r="AY37" s="96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66"/>
    </row>
    <row r="38" spans="3:62" s="65" customFormat="1" ht="167.25" customHeight="1" x14ac:dyDescent="0.45">
      <c r="C38" s="103"/>
      <c r="D38" s="104" t="s">
        <v>122</v>
      </c>
      <c r="E38" s="104" t="s">
        <v>39</v>
      </c>
      <c r="F38" s="105" t="s">
        <v>166</v>
      </c>
      <c r="G38" s="104" t="s">
        <v>106</v>
      </c>
      <c r="H38" s="104" t="s">
        <v>148</v>
      </c>
      <c r="I38" s="104" t="s">
        <v>169</v>
      </c>
      <c r="J38" s="104" t="s">
        <v>149</v>
      </c>
      <c r="K38" s="104" t="s">
        <v>149</v>
      </c>
      <c r="L38" s="104" t="s">
        <v>145</v>
      </c>
      <c r="M38" s="104" t="s">
        <v>146</v>
      </c>
      <c r="N38" s="104" t="s">
        <v>187</v>
      </c>
      <c r="O38" s="104" t="s">
        <v>41</v>
      </c>
      <c r="P38" s="107" t="s">
        <v>42</v>
      </c>
      <c r="Q38" s="107" t="s">
        <v>153</v>
      </c>
      <c r="R38" s="104" t="s">
        <v>228</v>
      </c>
      <c r="S38" s="102" t="s">
        <v>42</v>
      </c>
      <c r="T38" s="102">
        <v>12</v>
      </c>
      <c r="U38" s="102" t="s">
        <v>42</v>
      </c>
      <c r="V38" s="144">
        <v>0</v>
      </c>
      <c r="W38" s="144">
        <v>0</v>
      </c>
      <c r="X38" s="104">
        <v>0</v>
      </c>
      <c r="Y38" s="104"/>
      <c r="Z38" s="104"/>
      <c r="AA38" s="110" t="s">
        <v>154</v>
      </c>
      <c r="AC38" s="66"/>
      <c r="AD38" s="66"/>
      <c r="AE38" s="66"/>
      <c r="AF38" s="66"/>
      <c r="AG38" s="66"/>
      <c r="AH38" s="66"/>
      <c r="AI38" s="66"/>
      <c r="AJ38" s="33">
        <v>2</v>
      </c>
      <c r="AK38" s="19">
        <v>2</v>
      </c>
      <c r="AL38" s="19">
        <v>2</v>
      </c>
      <c r="AM38" s="19">
        <v>2</v>
      </c>
      <c r="AN38" s="19">
        <v>3</v>
      </c>
      <c r="AO38" s="34">
        <v>3</v>
      </c>
      <c r="AP38" s="45">
        <v>113828</v>
      </c>
      <c r="AQ38" s="45">
        <v>253576</v>
      </c>
      <c r="AR38" s="45">
        <v>337444</v>
      </c>
      <c r="AS38" s="45">
        <v>72049</v>
      </c>
      <c r="AT38" s="45">
        <v>92871</v>
      </c>
      <c r="AU38" s="46">
        <v>652776</v>
      </c>
      <c r="AV38" s="86" t="s">
        <v>11</v>
      </c>
      <c r="AW38" s="87">
        <v>1170</v>
      </c>
      <c r="AX38" s="29"/>
      <c r="AY38" s="89">
        <v>4</v>
      </c>
      <c r="AZ38" s="88">
        <v>430000</v>
      </c>
      <c r="BA38" s="88">
        <v>430000</v>
      </c>
      <c r="BB38" s="88">
        <v>645700</v>
      </c>
      <c r="BC38" s="88">
        <v>173500</v>
      </c>
      <c r="BD38" s="88">
        <v>409400</v>
      </c>
      <c r="BE38" s="88">
        <v>863050</v>
      </c>
      <c r="BF38" s="88">
        <v>863050</v>
      </c>
      <c r="BG38" s="88">
        <v>766970</v>
      </c>
      <c r="BH38" s="88">
        <v>766970</v>
      </c>
      <c r="BI38" s="88">
        <v>766970</v>
      </c>
      <c r="BJ38" s="66"/>
    </row>
    <row r="39" spans="3:62" s="65" customFormat="1" ht="155.25" customHeight="1" x14ac:dyDescent="0.45">
      <c r="C39" s="103"/>
      <c r="D39" s="104" t="s">
        <v>122</v>
      </c>
      <c r="E39" s="104" t="s">
        <v>43</v>
      </c>
      <c r="F39" s="105" t="s">
        <v>123</v>
      </c>
      <c r="G39" s="104" t="s">
        <v>91</v>
      </c>
      <c r="H39" s="102" t="s">
        <v>183</v>
      </c>
      <c r="I39" s="104" t="s">
        <v>170</v>
      </c>
      <c r="J39" s="104" t="s">
        <v>181</v>
      </c>
      <c r="K39" s="104" t="s">
        <v>181</v>
      </c>
      <c r="L39" s="104" t="s">
        <v>145</v>
      </c>
      <c r="M39" s="104" t="s">
        <v>146</v>
      </c>
      <c r="N39" s="104" t="s">
        <v>202</v>
      </c>
      <c r="O39" s="104" t="s">
        <v>41</v>
      </c>
      <c r="P39" s="107" t="s">
        <v>42</v>
      </c>
      <c r="Q39" s="107" t="s">
        <v>153</v>
      </c>
      <c r="R39" s="104" t="s">
        <v>228</v>
      </c>
      <c r="S39" s="102" t="s">
        <v>42</v>
      </c>
      <c r="T39" s="102">
        <v>10</v>
      </c>
      <c r="U39" s="102" t="s">
        <v>42</v>
      </c>
      <c r="V39" s="144">
        <v>9.3000000000000007</v>
      </c>
      <c r="W39" s="144">
        <v>9.3000000000000007</v>
      </c>
      <c r="X39" s="104">
        <v>10</v>
      </c>
      <c r="Y39" s="105"/>
      <c r="Z39" s="105"/>
      <c r="AA39" s="110" t="s">
        <v>154</v>
      </c>
      <c r="AC39" s="66"/>
      <c r="AD39" s="66"/>
      <c r="AE39" s="66"/>
      <c r="AF39" s="66"/>
      <c r="AG39" s="66"/>
      <c r="AH39" s="66"/>
      <c r="AI39" s="66"/>
      <c r="AJ39" s="33">
        <v>25</v>
      </c>
      <c r="AK39" s="19">
        <v>31</v>
      </c>
      <c r="AL39" s="19">
        <v>26</v>
      </c>
      <c r="AM39" s="19">
        <v>26</v>
      </c>
      <c r="AN39" s="19">
        <v>27</v>
      </c>
      <c r="AO39" s="34">
        <v>26</v>
      </c>
      <c r="AP39" s="47">
        <v>1026</v>
      </c>
      <c r="AQ39" s="47">
        <v>985</v>
      </c>
      <c r="AR39" s="47">
        <v>14028</v>
      </c>
      <c r="AS39" s="47">
        <v>1232</v>
      </c>
      <c r="AT39" s="47">
        <v>2512</v>
      </c>
      <c r="AU39" s="48">
        <v>948</v>
      </c>
      <c r="AV39" s="31" t="s">
        <v>12</v>
      </c>
      <c r="AW39" s="84">
        <v>1121</v>
      </c>
      <c r="AX39" s="28"/>
      <c r="AY39" s="91">
        <v>29</v>
      </c>
      <c r="AZ39" s="178"/>
      <c r="BA39" s="178"/>
      <c r="BB39" s="178"/>
      <c r="BC39" s="178"/>
      <c r="BD39" s="178"/>
      <c r="BE39" s="178"/>
      <c r="BF39" s="168"/>
      <c r="BG39" s="168"/>
      <c r="BH39" s="168"/>
      <c r="BI39" s="168"/>
      <c r="BJ39" s="66"/>
    </row>
    <row r="40" spans="3:62" s="5" customFormat="1" ht="252" customHeight="1" x14ac:dyDescent="0.45">
      <c r="C40" s="108"/>
      <c r="D40" s="104" t="s">
        <v>122</v>
      </c>
      <c r="E40" s="146" t="s">
        <v>43</v>
      </c>
      <c r="F40" s="105" t="s">
        <v>123</v>
      </c>
      <c r="G40" s="104" t="s">
        <v>67</v>
      </c>
      <c r="H40" s="102" t="s">
        <v>193</v>
      </c>
      <c r="I40" s="104" t="s">
        <v>204</v>
      </c>
      <c r="J40" s="104" t="s">
        <v>181</v>
      </c>
      <c r="K40" s="104" t="s">
        <v>181</v>
      </c>
      <c r="L40" s="104" t="s">
        <v>145</v>
      </c>
      <c r="M40" s="104" t="s">
        <v>146</v>
      </c>
      <c r="N40" s="104" t="s">
        <v>187</v>
      </c>
      <c r="O40" s="102" t="s">
        <v>44</v>
      </c>
      <c r="P40" s="104" t="s">
        <v>45</v>
      </c>
      <c r="Q40" s="107" t="s">
        <v>153</v>
      </c>
      <c r="R40" s="107" t="s">
        <v>197</v>
      </c>
      <c r="S40" s="104" t="s">
        <v>190</v>
      </c>
      <c r="T40" s="104" t="s">
        <v>198</v>
      </c>
      <c r="U40" s="104">
        <v>1</v>
      </c>
      <c r="V40" s="144">
        <v>1178</v>
      </c>
      <c r="W40" s="144">
        <v>1178</v>
      </c>
      <c r="X40" s="104">
        <v>3</v>
      </c>
      <c r="Y40" s="104"/>
      <c r="Z40" s="104"/>
      <c r="AA40" s="107" t="s">
        <v>192</v>
      </c>
      <c r="AC40" s="16"/>
      <c r="AD40" s="16"/>
      <c r="AE40" s="16"/>
      <c r="AF40" s="16"/>
      <c r="AG40" s="16"/>
      <c r="AH40" s="16"/>
      <c r="AI40" s="16"/>
      <c r="AJ40" s="33">
        <v>3604</v>
      </c>
      <c r="AK40" s="19">
        <v>3752</v>
      </c>
      <c r="AL40" s="19">
        <v>4016</v>
      </c>
      <c r="AM40" s="19">
        <v>4263</v>
      </c>
      <c r="AN40" s="19">
        <v>4225</v>
      </c>
      <c r="AO40" s="34">
        <v>4052</v>
      </c>
      <c r="AP40" s="47">
        <v>4058</v>
      </c>
      <c r="AQ40" s="47">
        <v>5172</v>
      </c>
      <c r="AR40" s="47">
        <v>6025</v>
      </c>
      <c r="AS40" s="47">
        <v>6634</v>
      </c>
      <c r="AT40" s="47">
        <v>7345</v>
      </c>
      <c r="AU40" s="48">
        <v>7528</v>
      </c>
      <c r="AV40" s="31" t="s">
        <v>12</v>
      </c>
      <c r="AW40" s="84">
        <v>2140</v>
      </c>
      <c r="AX40" s="28"/>
      <c r="AY40" s="91">
        <v>5070</v>
      </c>
      <c r="AZ40" s="178"/>
      <c r="BA40" s="178"/>
      <c r="BB40" s="178"/>
      <c r="BC40" s="178"/>
      <c r="BD40" s="178"/>
      <c r="BE40" s="178"/>
      <c r="BF40" s="168"/>
      <c r="BG40" s="168"/>
      <c r="BH40" s="168"/>
      <c r="BI40" s="168"/>
      <c r="BJ40" s="16"/>
    </row>
    <row r="41" spans="3:62" s="5" customFormat="1" ht="238.5" customHeight="1" x14ac:dyDescent="0.45">
      <c r="C41" s="108"/>
      <c r="D41" s="104" t="s">
        <v>122</v>
      </c>
      <c r="E41" s="146" t="s">
        <v>43</v>
      </c>
      <c r="F41" s="105" t="s">
        <v>123</v>
      </c>
      <c r="G41" s="104" t="s">
        <v>92</v>
      </c>
      <c r="H41" s="104" t="s">
        <v>162</v>
      </c>
      <c r="I41" s="104" t="s">
        <v>90</v>
      </c>
      <c r="J41" s="104" t="s">
        <v>181</v>
      </c>
      <c r="K41" s="104" t="s">
        <v>181</v>
      </c>
      <c r="L41" s="104" t="s">
        <v>145</v>
      </c>
      <c r="M41" s="104" t="s">
        <v>146</v>
      </c>
      <c r="N41" s="104" t="s">
        <v>187</v>
      </c>
      <c r="O41" s="102" t="s">
        <v>41</v>
      </c>
      <c r="P41" s="107" t="s">
        <v>42</v>
      </c>
      <c r="Q41" s="107" t="s">
        <v>153</v>
      </c>
      <c r="R41" s="104" t="s">
        <v>228</v>
      </c>
      <c r="S41" s="102" t="s">
        <v>42</v>
      </c>
      <c r="T41" s="102">
        <v>10</v>
      </c>
      <c r="U41" s="102" t="s">
        <v>42</v>
      </c>
      <c r="V41" s="144">
        <v>11.2</v>
      </c>
      <c r="W41" s="144">
        <v>11.2</v>
      </c>
      <c r="X41" s="104">
        <v>44</v>
      </c>
      <c r="Y41" s="104"/>
      <c r="Z41" s="104"/>
      <c r="AA41" s="110" t="s">
        <v>154</v>
      </c>
      <c r="AC41" s="16"/>
      <c r="AD41" s="16"/>
      <c r="AE41" s="16"/>
      <c r="AF41" s="16"/>
      <c r="AG41" s="16"/>
      <c r="AH41" s="16"/>
      <c r="AI41" s="16"/>
      <c r="AJ41" s="33">
        <v>0</v>
      </c>
      <c r="AK41" s="19">
        <v>0</v>
      </c>
      <c r="AL41" s="19">
        <v>0</v>
      </c>
      <c r="AM41" s="19">
        <v>0</v>
      </c>
      <c r="AN41" s="19">
        <v>0</v>
      </c>
      <c r="AO41" s="34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8">
        <v>0</v>
      </c>
      <c r="AV41" s="31" t="s">
        <v>12</v>
      </c>
      <c r="AW41" s="84">
        <v>2140</v>
      </c>
      <c r="AX41" s="28"/>
      <c r="AY41" s="91">
        <v>0</v>
      </c>
      <c r="AZ41" s="178"/>
      <c r="BA41" s="178"/>
      <c r="BB41" s="178"/>
      <c r="BC41" s="178"/>
      <c r="BD41" s="178"/>
      <c r="BE41" s="178"/>
      <c r="BF41" s="168"/>
      <c r="BG41" s="168"/>
      <c r="BH41" s="168"/>
      <c r="BI41" s="168"/>
      <c r="BJ41" s="16"/>
    </row>
    <row r="42" spans="3:62" s="5" customFormat="1" ht="240.75" customHeight="1" x14ac:dyDescent="0.45">
      <c r="C42" s="108"/>
      <c r="D42" s="102" t="s">
        <v>68</v>
      </c>
      <c r="E42" s="146" t="s">
        <v>43</v>
      </c>
      <c r="F42" s="109" t="s">
        <v>206</v>
      </c>
      <c r="G42" s="102" t="s">
        <v>71</v>
      </c>
      <c r="H42" s="102" t="s">
        <v>193</v>
      </c>
      <c r="I42" s="104" t="s">
        <v>205</v>
      </c>
      <c r="J42" s="104" t="s">
        <v>181</v>
      </c>
      <c r="K42" s="104" t="s">
        <v>181</v>
      </c>
      <c r="L42" s="104" t="s">
        <v>145</v>
      </c>
      <c r="M42" s="104" t="s">
        <v>146</v>
      </c>
      <c r="N42" s="104" t="s">
        <v>187</v>
      </c>
      <c r="O42" s="102" t="s">
        <v>44</v>
      </c>
      <c r="P42" s="104" t="s">
        <v>45</v>
      </c>
      <c r="Q42" s="107" t="s">
        <v>153</v>
      </c>
      <c r="R42" s="107" t="s">
        <v>197</v>
      </c>
      <c r="S42" s="104" t="s">
        <v>190</v>
      </c>
      <c r="T42" s="104" t="s">
        <v>198</v>
      </c>
      <c r="U42" s="104">
        <v>1</v>
      </c>
      <c r="V42" s="144">
        <v>309</v>
      </c>
      <c r="W42" s="144">
        <v>309</v>
      </c>
      <c r="X42" s="104">
        <v>2</v>
      </c>
      <c r="Y42" s="104"/>
      <c r="Z42" s="104"/>
      <c r="AA42" s="107" t="s">
        <v>192</v>
      </c>
      <c r="AC42" s="16"/>
      <c r="AD42" s="16"/>
      <c r="AE42" s="16"/>
      <c r="AF42" s="16"/>
      <c r="AG42" s="16"/>
      <c r="AH42" s="16"/>
      <c r="AI42" s="16"/>
      <c r="AJ42" s="33">
        <v>6227</v>
      </c>
      <c r="AK42" s="19">
        <v>6136</v>
      </c>
      <c r="AL42" s="19">
        <v>6779</v>
      </c>
      <c r="AM42" s="19">
        <v>7250</v>
      </c>
      <c r="AN42" s="19">
        <v>7204</v>
      </c>
      <c r="AO42" s="34">
        <v>7411</v>
      </c>
      <c r="AP42" s="47">
        <v>5141</v>
      </c>
      <c r="AQ42" s="47">
        <v>5329</v>
      </c>
      <c r="AR42" s="47">
        <v>6459</v>
      </c>
      <c r="AS42" s="47">
        <v>7685</v>
      </c>
      <c r="AT42" s="47">
        <v>8905</v>
      </c>
      <c r="AU42" s="48">
        <v>8024</v>
      </c>
      <c r="AV42" s="31" t="s">
        <v>12</v>
      </c>
      <c r="AW42" s="84">
        <v>2140</v>
      </c>
      <c r="AX42" s="28"/>
      <c r="AY42" s="91">
        <v>8127</v>
      </c>
      <c r="AZ42" s="178"/>
      <c r="BA42" s="178"/>
      <c r="BB42" s="178"/>
      <c r="BC42" s="178"/>
      <c r="BD42" s="178"/>
      <c r="BE42" s="178"/>
      <c r="BF42" s="168"/>
      <c r="BG42" s="168"/>
      <c r="BH42" s="168"/>
      <c r="BI42" s="168"/>
      <c r="BJ42" s="16"/>
    </row>
    <row r="43" spans="3:62" s="5" customFormat="1" ht="246.75" customHeight="1" x14ac:dyDescent="0.45">
      <c r="C43" s="108"/>
      <c r="D43" s="102" t="s">
        <v>68</v>
      </c>
      <c r="E43" s="146" t="s">
        <v>43</v>
      </c>
      <c r="F43" s="109" t="s">
        <v>206</v>
      </c>
      <c r="G43" s="102" t="s">
        <v>73</v>
      </c>
      <c r="H43" s="104" t="s">
        <v>162</v>
      </c>
      <c r="I43" s="104" t="s">
        <v>69</v>
      </c>
      <c r="J43" s="104" t="s">
        <v>181</v>
      </c>
      <c r="K43" s="104" t="s">
        <v>181</v>
      </c>
      <c r="L43" s="104" t="s">
        <v>145</v>
      </c>
      <c r="M43" s="104" t="s">
        <v>146</v>
      </c>
      <c r="N43" s="104" t="s">
        <v>187</v>
      </c>
      <c r="O43" s="102" t="s">
        <v>41</v>
      </c>
      <c r="P43" s="107" t="s">
        <v>42</v>
      </c>
      <c r="Q43" s="107" t="s">
        <v>153</v>
      </c>
      <c r="R43" s="104" t="s">
        <v>228</v>
      </c>
      <c r="S43" s="102" t="s">
        <v>42</v>
      </c>
      <c r="T43" s="102">
        <v>10</v>
      </c>
      <c r="U43" s="102" t="s">
        <v>42</v>
      </c>
      <c r="V43" s="144">
        <v>93.3</v>
      </c>
      <c r="W43" s="144">
        <v>93.3</v>
      </c>
      <c r="X43" s="104">
        <v>81</v>
      </c>
      <c r="Y43" s="104"/>
      <c r="Z43" s="104"/>
      <c r="AA43" s="110" t="s">
        <v>154</v>
      </c>
      <c r="AC43" s="16"/>
      <c r="AD43" s="16"/>
      <c r="AE43" s="16"/>
      <c r="AF43" s="16"/>
      <c r="AG43" s="16"/>
      <c r="AH43" s="16"/>
      <c r="AI43" s="16"/>
      <c r="AJ43" s="33">
        <v>1741</v>
      </c>
      <c r="AK43" s="19">
        <v>1989</v>
      </c>
      <c r="AL43" s="19">
        <v>2044</v>
      </c>
      <c r="AM43" s="19">
        <v>1913</v>
      </c>
      <c r="AN43" s="19">
        <v>1942</v>
      </c>
      <c r="AO43" s="34">
        <v>2196</v>
      </c>
      <c r="AP43" s="47">
        <v>2201</v>
      </c>
      <c r="AQ43" s="47">
        <v>2657</v>
      </c>
      <c r="AR43" s="47">
        <v>2762</v>
      </c>
      <c r="AS43" s="47">
        <v>2977</v>
      </c>
      <c r="AT43" s="47">
        <v>2881</v>
      </c>
      <c r="AU43" s="48">
        <v>3286</v>
      </c>
      <c r="AV43" s="31" t="s">
        <v>12</v>
      </c>
      <c r="AW43" s="84">
        <v>2140</v>
      </c>
      <c r="AX43" s="28"/>
      <c r="AY43" s="91">
        <v>2399</v>
      </c>
      <c r="AZ43" s="178"/>
      <c r="BA43" s="178"/>
      <c r="BB43" s="178"/>
      <c r="BC43" s="178"/>
      <c r="BD43" s="178"/>
      <c r="BE43" s="178"/>
      <c r="BF43" s="168"/>
      <c r="BG43" s="168"/>
      <c r="BH43" s="168"/>
      <c r="BI43" s="168"/>
      <c r="BJ43" s="16"/>
    </row>
    <row r="44" spans="3:62" s="5" customFormat="1" ht="266.25" customHeight="1" x14ac:dyDescent="0.45">
      <c r="C44" s="108"/>
      <c r="D44" s="102" t="s">
        <v>70</v>
      </c>
      <c r="E44" s="104" t="s">
        <v>39</v>
      </c>
      <c r="F44" s="109" t="s">
        <v>178</v>
      </c>
      <c r="G44" s="102" t="s">
        <v>49</v>
      </c>
      <c r="H44" s="104" t="s">
        <v>162</v>
      </c>
      <c r="I44" s="104" t="s">
        <v>160</v>
      </c>
      <c r="J44" s="104" t="s">
        <v>149</v>
      </c>
      <c r="K44" s="104" t="s">
        <v>149</v>
      </c>
      <c r="L44" s="104" t="s">
        <v>145</v>
      </c>
      <c r="M44" s="104" t="s">
        <v>146</v>
      </c>
      <c r="N44" s="104" t="s">
        <v>187</v>
      </c>
      <c r="O44" s="102" t="s">
        <v>41</v>
      </c>
      <c r="P44" s="107" t="s">
        <v>42</v>
      </c>
      <c r="Q44" s="107" t="s">
        <v>153</v>
      </c>
      <c r="R44" s="104" t="s">
        <v>255</v>
      </c>
      <c r="S44" s="102" t="s">
        <v>42</v>
      </c>
      <c r="T44" s="102">
        <v>10</v>
      </c>
      <c r="U44" s="102" t="s">
        <v>42</v>
      </c>
      <c r="V44" s="144">
        <v>2.9</v>
      </c>
      <c r="W44" s="144">
        <v>2.9</v>
      </c>
      <c r="X44" s="104">
        <v>7</v>
      </c>
      <c r="Y44" s="104"/>
      <c r="Z44" s="104"/>
      <c r="AA44" s="110" t="s">
        <v>154</v>
      </c>
      <c r="AC44" s="16"/>
      <c r="AD44" s="16"/>
      <c r="AE44" s="16"/>
      <c r="AF44" s="16"/>
      <c r="AG44" s="16"/>
      <c r="AH44" s="16"/>
      <c r="AI44" s="16"/>
      <c r="AJ44" s="33">
        <v>648</v>
      </c>
      <c r="AK44" s="19">
        <v>1064</v>
      </c>
      <c r="AL44" s="19">
        <v>1220</v>
      </c>
      <c r="AM44" s="19">
        <v>1485</v>
      </c>
      <c r="AN44" s="19">
        <v>1736</v>
      </c>
      <c r="AO44" s="34">
        <v>2202</v>
      </c>
      <c r="AP44" s="47">
        <v>958</v>
      </c>
      <c r="AQ44" s="47">
        <v>1427</v>
      </c>
      <c r="AR44" s="47">
        <v>2081</v>
      </c>
      <c r="AS44" s="47">
        <v>2768</v>
      </c>
      <c r="AT44" s="47">
        <v>4050</v>
      </c>
      <c r="AU44" s="48">
        <v>6862</v>
      </c>
      <c r="AV44" s="31" t="s">
        <v>12</v>
      </c>
      <c r="AW44" s="84">
        <v>2140</v>
      </c>
      <c r="AX44" s="28"/>
      <c r="AY44" s="91">
        <v>2541</v>
      </c>
      <c r="AZ44" s="178"/>
      <c r="BA44" s="178"/>
      <c r="BB44" s="178"/>
      <c r="BC44" s="178"/>
      <c r="BD44" s="178"/>
      <c r="BE44" s="178"/>
      <c r="BF44" s="168"/>
      <c r="BG44" s="168"/>
      <c r="BH44" s="168"/>
      <c r="BI44" s="168"/>
      <c r="BJ44" s="16"/>
    </row>
    <row r="45" spans="3:62" s="5" customFormat="1" ht="312.75" customHeight="1" x14ac:dyDescent="0.45">
      <c r="C45" s="108"/>
      <c r="D45" s="102" t="s">
        <v>70</v>
      </c>
      <c r="E45" s="146" t="s">
        <v>43</v>
      </c>
      <c r="F45" s="109" t="s">
        <v>127</v>
      </c>
      <c r="G45" s="102" t="s">
        <v>71</v>
      </c>
      <c r="H45" s="102" t="s">
        <v>193</v>
      </c>
      <c r="I45" s="104" t="s">
        <v>72</v>
      </c>
      <c r="J45" s="104" t="s">
        <v>196</v>
      </c>
      <c r="K45" s="104" t="s">
        <v>196</v>
      </c>
      <c r="L45" s="104" t="s">
        <v>145</v>
      </c>
      <c r="M45" s="104" t="s">
        <v>146</v>
      </c>
      <c r="N45" s="104" t="s">
        <v>187</v>
      </c>
      <c r="O45" s="102" t="s">
        <v>44</v>
      </c>
      <c r="P45" s="104" t="s">
        <v>45</v>
      </c>
      <c r="Q45" s="107" t="s">
        <v>153</v>
      </c>
      <c r="R45" s="107" t="s">
        <v>197</v>
      </c>
      <c r="S45" s="104" t="s">
        <v>194</v>
      </c>
      <c r="T45" s="104" t="s">
        <v>198</v>
      </c>
      <c r="U45" s="104">
        <v>1</v>
      </c>
      <c r="V45" s="144">
        <v>43</v>
      </c>
      <c r="W45" s="144">
        <v>43</v>
      </c>
      <c r="X45" s="104">
        <v>2</v>
      </c>
      <c r="Y45" s="104"/>
      <c r="Z45" s="104"/>
      <c r="AA45" s="107" t="s">
        <v>192</v>
      </c>
      <c r="AC45" s="16"/>
      <c r="AD45" s="16"/>
      <c r="AE45" s="16"/>
      <c r="AF45" s="16"/>
      <c r="AG45" s="16"/>
      <c r="AH45" s="16"/>
      <c r="AI45" s="16"/>
      <c r="AJ45" s="44">
        <v>0</v>
      </c>
      <c r="AK45" s="8">
        <v>0</v>
      </c>
      <c r="AL45" s="8">
        <v>0</v>
      </c>
      <c r="AM45" s="8">
        <v>0</v>
      </c>
      <c r="AN45" s="8">
        <v>0</v>
      </c>
      <c r="AO45" s="39">
        <v>0</v>
      </c>
      <c r="AP45" s="40">
        <v>0</v>
      </c>
      <c r="AQ45" s="40">
        <v>0</v>
      </c>
      <c r="AR45" s="40">
        <v>0</v>
      </c>
      <c r="AS45" s="49">
        <v>0</v>
      </c>
      <c r="AT45" s="49">
        <v>0</v>
      </c>
      <c r="AU45" s="50">
        <v>0</v>
      </c>
      <c r="AV45" s="86" t="s">
        <v>12</v>
      </c>
      <c r="AW45" s="87">
        <v>1121</v>
      </c>
      <c r="AX45" s="29"/>
      <c r="AY45" s="91">
        <v>1</v>
      </c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6"/>
    </row>
    <row r="46" spans="3:62" s="5" customFormat="1" ht="246" customHeight="1" x14ac:dyDescent="0.45">
      <c r="C46" s="108"/>
      <c r="D46" s="102" t="s">
        <v>70</v>
      </c>
      <c r="E46" s="146" t="s">
        <v>43</v>
      </c>
      <c r="F46" s="109" t="s">
        <v>127</v>
      </c>
      <c r="G46" s="102" t="s">
        <v>73</v>
      </c>
      <c r="H46" s="104" t="s">
        <v>226</v>
      </c>
      <c r="I46" s="104" t="s">
        <v>227</v>
      </c>
      <c r="J46" s="104" t="s">
        <v>196</v>
      </c>
      <c r="K46" s="104" t="s">
        <v>196</v>
      </c>
      <c r="L46" s="104" t="s">
        <v>145</v>
      </c>
      <c r="M46" s="104" t="s">
        <v>146</v>
      </c>
      <c r="N46" s="104" t="s">
        <v>187</v>
      </c>
      <c r="O46" s="102" t="s">
        <v>41</v>
      </c>
      <c r="P46" s="107" t="s">
        <v>42</v>
      </c>
      <c r="Q46" s="107" t="s">
        <v>153</v>
      </c>
      <c r="R46" s="104" t="s">
        <v>228</v>
      </c>
      <c r="S46" s="102" t="s">
        <v>42</v>
      </c>
      <c r="T46" s="102">
        <v>10</v>
      </c>
      <c r="U46" s="102" t="s">
        <v>42</v>
      </c>
      <c r="V46" s="144">
        <v>4.3</v>
      </c>
      <c r="W46" s="144">
        <v>4.3</v>
      </c>
      <c r="X46" s="104">
        <v>17</v>
      </c>
      <c r="Y46" s="104"/>
      <c r="Z46" s="104"/>
      <c r="AA46" s="110" t="s">
        <v>154</v>
      </c>
      <c r="AC46" s="16"/>
      <c r="AD46" s="16"/>
      <c r="AE46" s="16"/>
      <c r="AF46" s="16"/>
      <c r="AG46" s="16"/>
      <c r="AH46" s="16"/>
      <c r="AI46" s="16"/>
      <c r="AJ46" s="44">
        <v>0</v>
      </c>
      <c r="AK46" s="8">
        <v>0</v>
      </c>
      <c r="AL46" s="8">
        <v>0</v>
      </c>
      <c r="AM46" s="8">
        <v>0</v>
      </c>
      <c r="AN46" s="8">
        <v>0</v>
      </c>
      <c r="AO46" s="39">
        <v>0</v>
      </c>
      <c r="AP46" s="40">
        <v>0</v>
      </c>
      <c r="AQ46" s="40">
        <v>0</v>
      </c>
      <c r="AR46" s="40">
        <v>0</v>
      </c>
      <c r="AS46" s="49">
        <v>0</v>
      </c>
      <c r="AT46" s="49">
        <v>0</v>
      </c>
      <c r="AU46" s="50">
        <v>0</v>
      </c>
      <c r="AV46" s="86" t="s">
        <v>12</v>
      </c>
      <c r="AW46" s="87">
        <v>1121</v>
      </c>
      <c r="AX46" s="29"/>
      <c r="AY46" s="91">
        <v>0</v>
      </c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6"/>
    </row>
    <row r="47" spans="3:62" s="5" customFormat="1" ht="273.75" customHeight="1" x14ac:dyDescent="0.45">
      <c r="C47" s="108"/>
      <c r="D47" s="102" t="s">
        <v>74</v>
      </c>
      <c r="E47" s="146" t="s">
        <v>43</v>
      </c>
      <c r="F47" s="109" t="s">
        <v>128</v>
      </c>
      <c r="G47" s="102" t="s">
        <v>99</v>
      </c>
      <c r="H47" s="102" t="s">
        <v>193</v>
      </c>
      <c r="I47" s="104" t="s">
        <v>230</v>
      </c>
      <c r="J47" s="104" t="s">
        <v>181</v>
      </c>
      <c r="K47" s="104" t="s">
        <v>181</v>
      </c>
      <c r="L47" s="104" t="s">
        <v>145</v>
      </c>
      <c r="M47" s="104" t="s">
        <v>146</v>
      </c>
      <c r="N47" s="142" t="s">
        <v>172</v>
      </c>
      <c r="O47" s="102" t="s">
        <v>44</v>
      </c>
      <c r="P47" s="104" t="s">
        <v>45</v>
      </c>
      <c r="Q47" s="107" t="s">
        <v>153</v>
      </c>
      <c r="R47" s="107" t="s">
        <v>197</v>
      </c>
      <c r="S47" s="104" t="s">
        <v>190</v>
      </c>
      <c r="T47" s="104" t="s">
        <v>198</v>
      </c>
      <c r="U47" s="104">
        <v>1</v>
      </c>
      <c r="V47" s="144">
        <v>105</v>
      </c>
      <c r="W47" s="144">
        <v>105</v>
      </c>
      <c r="X47" s="104">
        <v>2</v>
      </c>
      <c r="Y47" s="104"/>
      <c r="Z47" s="104"/>
      <c r="AA47" s="107" t="s">
        <v>192</v>
      </c>
      <c r="AC47" s="16"/>
      <c r="AD47" s="16"/>
      <c r="AE47" s="16"/>
      <c r="AF47" s="16"/>
      <c r="AG47" s="16"/>
      <c r="AH47" s="16"/>
      <c r="AI47" s="16"/>
      <c r="AJ47" s="33">
        <v>50</v>
      </c>
      <c r="AK47" s="19">
        <v>44</v>
      </c>
      <c r="AL47" s="19">
        <v>38</v>
      </c>
      <c r="AM47" s="19">
        <v>34</v>
      </c>
      <c r="AN47" s="19">
        <v>43</v>
      </c>
      <c r="AO47" s="34">
        <v>46</v>
      </c>
      <c r="AP47" s="32">
        <v>13029</v>
      </c>
      <c r="AQ47" s="32">
        <v>7052</v>
      </c>
      <c r="AR47" s="32">
        <v>12166</v>
      </c>
      <c r="AS47" s="32">
        <v>7671</v>
      </c>
      <c r="AT47" s="42">
        <v>13394</v>
      </c>
      <c r="AU47" s="43">
        <v>20636</v>
      </c>
      <c r="AV47" s="86" t="s">
        <v>13</v>
      </c>
      <c r="AW47" s="87" t="s">
        <v>13</v>
      </c>
      <c r="AX47" s="29"/>
      <c r="AY47" s="91">
        <v>157</v>
      </c>
      <c r="AZ47" s="88" t="s">
        <v>13</v>
      </c>
      <c r="BA47" s="88" t="s">
        <v>13</v>
      </c>
      <c r="BB47" s="88" t="s">
        <v>13</v>
      </c>
      <c r="BC47" s="88" t="s">
        <v>13</v>
      </c>
      <c r="BD47" s="90">
        <v>32605.599999999999</v>
      </c>
      <c r="BE47" s="57">
        <v>47618.400000000001</v>
      </c>
      <c r="BF47" s="90">
        <f>ROUND(BE47/BD47*BE47,1)</f>
        <v>69543.600000000006</v>
      </c>
      <c r="BG47" s="90">
        <f>ROUND(BF47/BE47*BF47,1)</f>
        <v>101563.9</v>
      </c>
      <c r="BH47" s="90">
        <f>ROUND(BG47/BF47*BG47,1)</f>
        <v>148327.5</v>
      </c>
      <c r="BI47" s="90">
        <f>ROUND(BH47/BG47*BH47,1)</f>
        <v>216622.7</v>
      </c>
      <c r="BJ47" s="16"/>
    </row>
    <row r="48" spans="3:62" s="5" customFormat="1" ht="152.25" customHeight="1" x14ac:dyDescent="0.45">
      <c r="C48" s="108"/>
      <c r="D48" s="102" t="s">
        <v>74</v>
      </c>
      <c r="E48" s="146" t="s">
        <v>43</v>
      </c>
      <c r="F48" s="109" t="s">
        <v>128</v>
      </c>
      <c r="G48" s="102" t="s">
        <v>100</v>
      </c>
      <c r="H48" s="104" t="s">
        <v>147</v>
      </c>
      <c r="I48" s="104" t="s">
        <v>63</v>
      </c>
      <c r="J48" s="104" t="s">
        <v>181</v>
      </c>
      <c r="K48" s="104" t="s">
        <v>181</v>
      </c>
      <c r="L48" s="104" t="s">
        <v>145</v>
      </c>
      <c r="M48" s="104" t="s">
        <v>146</v>
      </c>
      <c r="N48" s="140" t="s">
        <v>172</v>
      </c>
      <c r="O48" s="102" t="s">
        <v>41</v>
      </c>
      <c r="P48" s="107" t="s">
        <v>42</v>
      </c>
      <c r="Q48" s="107" t="s">
        <v>153</v>
      </c>
      <c r="R48" s="104" t="s">
        <v>195</v>
      </c>
      <c r="S48" s="102" t="s">
        <v>42</v>
      </c>
      <c r="T48" s="104">
        <v>10</v>
      </c>
      <c r="U48" s="102" t="s">
        <v>42</v>
      </c>
      <c r="V48" s="144">
        <v>8.6</v>
      </c>
      <c r="W48" s="144">
        <v>8.6</v>
      </c>
      <c r="X48" s="104">
        <v>18</v>
      </c>
      <c r="Y48" s="104"/>
      <c r="Z48" s="104"/>
      <c r="AA48" s="110" t="s">
        <v>154</v>
      </c>
      <c r="AC48" s="16"/>
      <c r="AD48" s="16"/>
      <c r="AE48" s="16"/>
      <c r="AF48" s="16"/>
      <c r="AG48" s="16"/>
      <c r="AH48" s="16"/>
      <c r="AI48" s="16"/>
      <c r="AJ48" s="51"/>
      <c r="AK48" s="52"/>
      <c r="AL48" s="52"/>
      <c r="AM48" s="52"/>
      <c r="AN48" s="52"/>
      <c r="AO48" s="53"/>
      <c r="AP48" s="52"/>
      <c r="AQ48" s="52"/>
      <c r="AR48" s="52"/>
      <c r="AS48" s="52"/>
      <c r="AT48" s="52"/>
      <c r="AU48" s="54"/>
      <c r="AV48" s="13"/>
      <c r="AW48" s="7"/>
      <c r="AX48" s="16"/>
      <c r="AY48" s="91">
        <v>2</v>
      </c>
      <c r="AZ48" s="88" t="s">
        <v>13</v>
      </c>
      <c r="BA48" s="88" t="s">
        <v>13</v>
      </c>
      <c r="BB48" s="88" t="s">
        <v>13</v>
      </c>
      <c r="BC48" s="88" t="s">
        <v>13</v>
      </c>
      <c r="BD48" s="88" t="s">
        <v>13</v>
      </c>
      <c r="BE48" s="57">
        <v>16</v>
      </c>
      <c r="BF48" s="57">
        <v>16</v>
      </c>
      <c r="BG48" s="57">
        <v>16</v>
      </c>
      <c r="BH48" s="57">
        <v>16</v>
      </c>
      <c r="BI48" s="57">
        <v>16</v>
      </c>
      <c r="BJ48" s="16"/>
    </row>
    <row r="49" spans="3:62" s="5" customFormat="1" ht="171" customHeight="1" x14ac:dyDescent="0.45">
      <c r="C49" s="108"/>
      <c r="D49" s="102" t="s">
        <v>75</v>
      </c>
      <c r="E49" s="104" t="s">
        <v>39</v>
      </c>
      <c r="F49" s="109" t="s">
        <v>171</v>
      </c>
      <c r="G49" s="102" t="s">
        <v>49</v>
      </c>
      <c r="H49" s="104" t="s">
        <v>147</v>
      </c>
      <c r="I49" s="104" t="s">
        <v>160</v>
      </c>
      <c r="J49" s="104" t="s">
        <v>149</v>
      </c>
      <c r="K49" s="104" t="s">
        <v>149</v>
      </c>
      <c r="L49" s="104" t="s">
        <v>145</v>
      </c>
      <c r="M49" s="104" t="s">
        <v>146</v>
      </c>
      <c r="N49" s="142" t="s">
        <v>172</v>
      </c>
      <c r="O49" s="102" t="s">
        <v>41</v>
      </c>
      <c r="P49" s="107" t="s">
        <v>42</v>
      </c>
      <c r="Q49" s="107" t="s">
        <v>153</v>
      </c>
      <c r="R49" s="140" t="s">
        <v>242</v>
      </c>
      <c r="S49" s="102" t="s">
        <v>42</v>
      </c>
      <c r="T49" s="102"/>
      <c r="U49" s="102" t="s">
        <v>42</v>
      </c>
      <c r="V49" s="144">
        <v>11.4</v>
      </c>
      <c r="W49" s="144">
        <v>11.4</v>
      </c>
      <c r="X49" s="104">
        <v>13</v>
      </c>
      <c r="Y49" s="104"/>
      <c r="Z49" s="104"/>
      <c r="AA49" s="110" t="s">
        <v>154</v>
      </c>
      <c r="AC49" s="16"/>
      <c r="AD49" s="16"/>
      <c r="AE49" s="16"/>
      <c r="AF49" s="16"/>
      <c r="AG49" s="16"/>
      <c r="AH49" s="16"/>
      <c r="AI49" s="16"/>
      <c r="AJ49" s="33">
        <v>57</v>
      </c>
      <c r="AK49" s="19">
        <v>49</v>
      </c>
      <c r="AL49" s="19">
        <v>51</v>
      </c>
      <c r="AM49" s="19">
        <v>53</v>
      </c>
      <c r="AN49" s="19">
        <v>52</v>
      </c>
      <c r="AO49" s="34">
        <v>55</v>
      </c>
      <c r="AP49" s="33">
        <v>57</v>
      </c>
      <c r="AQ49" s="19">
        <v>49</v>
      </c>
      <c r="AR49" s="19">
        <v>51</v>
      </c>
      <c r="AS49" s="19">
        <v>53</v>
      </c>
      <c r="AT49" s="19">
        <v>52</v>
      </c>
      <c r="AU49" s="34">
        <v>55</v>
      </c>
      <c r="AV49" s="86" t="s">
        <v>13</v>
      </c>
      <c r="AW49" s="87" t="s">
        <v>13</v>
      </c>
      <c r="AX49" s="29"/>
      <c r="AY49" s="91">
        <v>102</v>
      </c>
      <c r="AZ49" s="88" t="s">
        <v>13</v>
      </c>
      <c r="BA49" s="88" t="s">
        <v>13</v>
      </c>
      <c r="BB49" s="88" t="s">
        <v>13</v>
      </c>
      <c r="BC49" s="88" t="s">
        <v>13</v>
      </c>
      <c r="BD49" s="90">
        <v>16199.66</v>
      </c>
      <c r="BE49" s="57">
        <v>23015.9</v>
      </c>
      <c r="BF49" s="90">
        <f>ROUND(BE49/BD49*BE49,1)</f>
        <v>32700.2</v>
      </c>
      <c r="BG49" s="90">
        <f t="shared" ref="BG49:BI50" si="0">ROUND(BF49/BE49*BF49,1)</f>
        <v>46459.3</v>
      </c>
      <c r="BH49" s="90">
        <f t="shared" si="0"/>
        <v>66007.7</v>
      </c>
      <c r="BI49" s="90">
        <f t="shared" si="0"/>
        <v>93781.4</v>
      </c>
      <c r="BJ49" s="16"/>
    </row>
    <row r="50" spans="3:62" s="5" customFormat="1" ht="303.75" customHeight="1" x14ac:dyDescent="0.45">
      <c r="C50" s="108"/>
      <c r="D50" s="102" t="s">
        <v>75</v>
      </c>
      <c r="E50" s="146" t="s">
        <v>43</v>
      </c>
      <c r="F50" s="109" t="s">
        <v>121</v>
      </c>
      <c r="G50" s="102" t="s">
        <v>71</v>
      </c>
      <c r="H50" s="102" t="s">
        <v>193</v>
      </c>
      <c r="I50" s="104" t="s">
        <v>72</v>
      </c>
      <c r="J50" s="104" t="s">
        <v>196</v>
      </c>
      <c r="K50" s="104" t="s">
        <v>196</v>
      </c>
      <c r="L50" s="104" t="s">
        <v>145</v>
      </c>
      <c r="M50" s="104" t="s">
        <v>146</v>
      </c>
      <c r="N50" s="142" t="s">
        <v>172</v>
      </c>
      <c r="O50" s="102" t="s">
        <v>44</v>
      </c>
      <c r="P50" s="104" t="s">
        <v>45</v>
      </c>
      <c r="Q50" s="107" t="s">
        <v>153</v>
      </c>
      <c r="R50" s="107" t="s">
        <v>197</v>
      </c>
      <c r="S50" s="104" t="s">
        <v>190</v>
      </c>
      <c r="T50" s="104" t="s">
        <v>198</v>
      </c>
      <c r="U50" s="104">
        <v>1</v>
      </c>
      <c r="V50" s="144">
        <v>0</v>
      </c>
      <c r="W50" s="144">
        <v>0</v>
      </c>
      <c r="X50" s="104">
        <v>0</v>
      </c>
      <c r="Y50" s="104"/>
      <c r="Z50" s="104"/>
      <c r="AA50" s="107" t="s">
        <v>192</v>
      </c>
      <c r="AC50" s="16"/>
      <c r="AD50" s="16"/>
      <c r="AE50" s="16"/>
      <c r="AF50" s="16"/>
      <c r="AG50" s="16"/>
      <c r="AH50" s="16"/>
      <c r="AI50" s="16"/>
      <c r="AJ50" s="33" t="s">
        <v>13</v>
      </c>
      <c r="AK50" s="19" t="s">
        <v>13</v>
      </c>
      <c r="AL50" s="19" t="s">
        <v>13</v>
      </c>
      <c r="AM50" s="19" t="s">
        <v>13</v>
      </c>
      <c r="AN50" s="19" t="s">
        <v>13</v>
      </c>
      <c r="AO50" s="34">
        <v>2</v>
      </c>
      <c r="AP50" s="33" t="s">
        <v>13</v>
      </c>
      <c r="AQ50" s="19" t="s">
        <v>13</v>
      </c>
      <c r="AR50" s="19" t="s">
        <v>13</v>
      </c>
      <c r="AS50" s="19" t="s">
        <v>13</v>
      </c>
      <c r="AT50" s="19" t="s">
        <v>13</v>
      </c>
      <c r="AU50" s="34">
        <v>2</v>
      </c>
      <c r="AV50" s="86" t="s">
        <v>13</v>
      </c>
      <c r="AW50" s="87" t="s">
        <v>13</v>
      </c>
      <c r="AX50" s="29"/>
      <c r="AY50" s="91">
        <v>2</v>
      </c>
      <c r="AZ50" s="88" t="s">
        <v>13</v>
      </c>
      <c r="BA50" s="88" t="s">
        <v>13</v>
      </c>
      <c r="BB50" s="88" t="s">
        <v>13</v>
      </c>
      <c r="BC50" s="88" t="s">
        <v>13</v>
      </c>
      <c r="BD50" s="88" t="s">
        <v>13</v>
      </c>
      <c r="BE50" s="57">
        <v>109.5</v>
      </c>
      <c r="BF50" s="57">
        <f>BE50*1.04</f>
        <v>113.88000000000001</v>
      </c>
      <c r="BG50" s="57">
        <f t="shared" si="0"/>
        <v>118.4</v>
      </c>
      <c r="BH50" s="57">
        <f t="shared" si="0"/>
        <v>123.1</v>
      </c>
      <c r="BI50" s="57">
        <f t="shared" si="0"/>
        <v>128</v>
      </c>
      <c r="BJ50" s="16"/>
    </row>
    <row r="51" spans="3:62" s="5" customFormat="1" ht="189.75" customHeight="1" x14ac:dyDescent="0.45">
      <c r="C51" s="108"/>
      <c r="D51" s="102" t="s">
        <v>75</v>
      </c>
      <c r="E51" s="146" t="s">
        <v>43</v>
      </c>
      <c r="F51" s="109" t="s">
        <v>121</v>
      </c>
      <c r="G51" s="102" t="s">
        <v>73</v>
      </c>
      <c r="H51" s="104" t="s">
        <v>167</v>
      </c>
      <c r="I51" s="104" t="s">
        <v>63</v>
      </c>
      <c r="J51" s="104" t="s">
        <v>196</v>
      </c>
      <c r="K51" s="104" t="s">
        <v>196</v>
      </c>
      <c r="L51" s="104" t="s">
        <v>145</v>
      </c>
      <c r="M51" s="104" t="s">
        <v>146</v>
      </c>
      <c r="N51" s="142" t="s">
        <v>172</v>
      </c>
      <c r="O51" s="102" t="s">
        <v>41</v>
      </c>
      <c r="P51" s="107" t="s">
        <v>42</v>
      </c>
      <c r="Q51" s="107" t="s">
        <v>153</v>
      </c>
      <c r="R51" s="104" t="s">
        <v>195</v>
      </c>
      <c r="S51" s="102" t="s">
        <v>42</v>
      </c>
      <c r="T51" s="104">
        <v>10</v>
      </c>
      <c r="U51" s="102" t="s">
        <v>42</v>
      </c>
      <c r="V51" s="144">
        <v>12.8</v>
      </c>
      <c r="W51" s="144">
        <v>12.8</v>
      </c>
      <c r="X51" s="104">
        <v>34</v>
      </c>
      <c r="Y51" s="104"/>
      <c r="Z51" s="104"/>
      <c r="AA51" s="110" t="s">
        <v>154</v>
      </c>
      <c r="AC51" s="16"/>
      <c r="AD51" s="16"/>
      <c r="AE51" s="16"/>
      <c r="AF51" s="16"/>
      <c r="AG51" s="16"/>
      <c r="AH51" s="16"/>
      <c r="AI51" s="16"/>
      <c r="AJ51" s="33" t="s">
        <v>13</v>
      </c>
      <c r="AK51" s="19" t="s">
        <v>13</v>
      </c>
      <c r="AL51" s="19" t="s">
        <v>13</v>
      </c>
      <c r="AM51" s="19" t="s">
        <v>13</v>
      </c>
      <c r="AN51" s="19" t="s">
        <v>13</v>
      </c>
      <c r="AO51" s="34">
        <v>16</v>
      </c>
      <c r="AP51" s="33" t="s">
        <v>13</v>
      </c>
      <c r="AQ51" s="19" t="s">
        <v>13</v>
      </c>
      <c r="AR51" s="19" t="s">
        <v>13</v>
      </c>
      <c r="AS51" s="19" t="s">
        <v>13</v>
      </c>
      <c r="AT51" s="19" t="s">
        <v>13</v>
      </c>
      <c r="AU51" s="34">
        <v>16</v>
      </c>
      <c r="AV51" s="86" t="s">
        <v>13</v>
      </c>
      <c r="AW51" s="87" t="s">
        <v>13</v>
      </c>
      <c r="AX51" s="29"/>
      <c r="AY51" s="89">
        <v>17</v>
      </c>
      <c r="AZ51" s="88" t="s">
        <v>13</v>
      </c>
      <c r="BA51" s="88" t="s">
        <v>13</v>
      </c>
      <c r="BB51" s="88" t="s">
        <v>13</v>
      </c>
      <c r="BC51" s="88" t="s">
        <v>13</v>
      </c>
      <c r="BD51" s="88" t="s">
        <v>13</v>
      </c>
      <c r="BE51" s="90">
        <v>471</v>
      </c>
      <c r="BF51" s="90">
        <v>518.1</v>
      </c>
      <c r="BG51" s="90">
        <v>673.53</v>
      </c>
      <c r="BH51" s="90">
        <v>687</v>
      </c>
      <c r="BI51" s="90">
        <v>700.74</v>
      </c>
      <c r="BJ51" s="16"/>
    </row>
    <row r="52" spans="3:62" s="5" customFormat="1" ht="257.25" customHeight="1" x14ac:dyDescent="0.45">
      <c r="C52" s="108"/>
      <c r="D52" s="102" t="s">
        <v>76</v>
      </c>
      <c r="E52" s="104" t="s">
        <v>39</v>
      </c>
      <c r="F52" s="109" t="s">
        <v>151</v>
      </c>
      <c r="G52" s="102" t="s">
        <v>49</v>
      </c>
      <c r="H52" s="104" t="s">
        <v>152</v>
      </c>
      <c r="I52" s="104" t="s">
        <v>51</v>
      </c>
      <c r="J52" s="104" t="s">
        <v>149</v>
      </c>
      <c r="K52" s="104" t="s">
        <v>149</v>
      </c>
      <c r="L52" s="104" t="s">
        <v>145</v>
      </c>
      <c r="M52" s="104" t="s">
        <v>146</v>
      </c>
      <c r="N52" s="142" t="s">
        <v>173</v>
      </c>
      <c r="O52" s="102" t="s">
        <v>41</v>
      </c>
      <c r="P52" s="107" t="s">
        <v>42</v>
      </c>
      <c r="Q52" s="107" t="s">
        <v>153</v>
      </c>
      <c r="R52" s="140" t="s">
        <v>242</v>
      </c>
      <c r="S52" s="102" t="s">
        <v>42</v>
      </c>
      <c r="T52" s="102">
        <v>10</v>
      </c>
      <c r="U52" s="102" t="s">
        <v>42</v>
      </c>
      <c r="V52" s="144">
        <v>2.2000000000000002</v>
      </c>
      <c r="W52" s="144">
        <v>2.2000000000000002</v>
      </c>
      <c r="X52" s="104">
        <v>14</v>
      </c>
      <c r="Y52" s="104"/>
      <c r="Z52" s="104"/>
      <c r="AA52" s="110" t="s">
        <v>154</v>
      </c>
      <c r="AC52" s="16"/>
      <c r="AD52" s="16"/>
      <c r="AE52" s="16"/>
      <c r="AF52" s="16"/>
      <c r="AG52" s="16"/>
      <c r="AH52" s="16"/>
      <c r="AI52" s="16"/>
      <c r="AJ52" s="44" t="s">
        <v>13</v>
      </c>
      <c r="AK52" s="8" t="s">
        <v>13</v>
      </c>
      <c r="AL52" s="8" t="s">
        <v>13</v>
      </c>
      <c r="AM52" s="8" t="s">
        <v>13</v>
      </c>
      <c r="AN52" s="8" t="s">
        <v>13</v>
      </c>
      <c r="AO52" s="39" t="s">
        <v>13</v>
      </c>
      <c r="AP52" s="8" t="s">
        <v>13</v>
      </c>
      <c r="AQ52" s="8" t="s">
        <v>13</v>
      </c>
      <c r="AR52" s="8" t="s">
        <v>13</v>
      </c>
      <c r="AS52" s="8" t="s">
        <v>13</v>
      </c>
      <c r="AT52" s="8" t="s">
        <v>13</v>
      </c>
      <c r="AU52" s="55" t="s">
        <v>13</v>
      </c>
      <c r="AV52" s="12" t="s">
        <v>13</v>
      </c>
      <c r="AW52" s="8" t="s">
        <v>13</v>
      </c>
      <c r="AX52" s="30"/>
      <c r="AY52" s="89">
        <v>145</v>
      </c>
      <c r="AZ52" s="88" t="s">
        <v>13</v>
      </c>
      <c r="BA52" s="88" t="s">
        <v>13</v>
      </c>
      <c r="BB52" s="88" t="s">
        <v>13</v>
      </c>
      <c r="BC52" s="88" t="s">
        <v>13</v>
      </c>
      <c r="BD52" s="88" t="s">
        <v>13</v>
      </c>
      <c r="BE52" s="90">
        <v>1622.7270000000001</v>
      </c>
      <c r="BF52" s="90">
        <v>1785</v>
      </c>
      <c r="BG52" s="90">
        <v>2320.5</v>
      </c>
      <c r="BH52" s="90">
        <v>2343.7049999999999</v>
      </c>
      <c r="BI52" s="90">
        <v>2390.5790000000002</v>
      </c>
      <c r="BJ52" s="16"/>
    </row>
    <row r="53" spans="3:62" s="5" customFormat="1" ht="180.75" customHeight="1" x14ac:dyDescent="0.45">
      <c r="C53" s="108"/>
      <c r="D53" s="102" t="s">
        <v>76</v>
      </c>
      <c r="E53" s="146" t="s">
        <v>43</v>
      </c>
      <c r="F53" s="109" t="s">
        <v>219</v>
      </c>
      <c r="G53" s="102" t="s">
        <v>118</v>
      </c>
      <c r="H53" s="102" t="s">
        <v>183</v>
      </c>
      <c r="I53" s="104" t="s">
        <v>220</v>
      </c>
      <c r="J53" s="104" t="s">
        <v>181</v>
      </c>
      <c r="K53" s="104" t="s">
        <v>181</v>
      </c>
      <c r="L53" s="104" t="s">
        <v>145</v>
      </c>
      <c r="M53" s="104" t="s">
        <v>146</v>
      </c>
      <c r="N53" s="140" t="s">
        <v>172</v>
      </c>
      <c r="O53" s="102" t="s">
        <v>44</v>
      </c>
      <c r="P53" s="104" t="s">
        <v>45</v>
      </c>
      <c r="Q53" s="107" t="s">
        <v>153</v>
      </c>
      <c r="R53" s="107" t="s">
        <v>197</v>
      </c>
      <c r="S53" s="104" t="s">
        <v>190</v>
      </c>
      <c r="T53" s="104" t="s">
        <v>198</v>
      </c>
      <c r="U53" s="104">
        <v>1</v>
      </c>
      <c r="V53" s="145">
        <v>0</v>
      </c>
      <c r="W53" s="145">
        <v>0</v>
      </c>
      <c r="X53" s="105">
        <v>0</v>
      </c>
      <c r="Y53" s="105"/>
      <c r="Z53" s="105"/>
      <c r="AA53" s="107" t="s">
        <v>192</v>
      </c>
      <c r="AC53" s="16"/>
      <c r="AD53" s="16"/>
      <c r="AE53" s="16"/>
      <c r="AF53" s="16"/>
      <c r="AG53" s="16"/>
      <c r="AH53" s="16"/>
      <c r="AI53" s="16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72"/>
      <c r="AZ53" s="73"/>
      <c r="BA53" s="73"/>
      <c r="BB53" s="73"/>
      <c r="BC53" s="73"/>
      <c r="BD53" s="73"/>
      <c r="BE53" s="74"/>
      <c r="BF53" s="74"/>
      <c r="BG53" s="74"/>
      <c r="BH53" s="74"/>
      <c r="BI53" s="74"/>
      <c r="BJ53" s="16"/>
    </row>
    <row r="54" spans="3:62" s="5" customFormat="1" ht="161.25" customHeight="1" x14ac:dyDescent="0.45">
      <c r="C54" s="108"/>
      <c r="D54" s="102" t="s">
        <v>76</v>
      </c>
      <c r="E54" s="146" t="s">
        <v>43</v>
      </c>
      <c r="F54" s="109" t="s">
        <v>219</v>
      </c>
      <c r="G54" s="102" t="s">
        <v>95</v>
      </c>
      <c r="H54" s="102" t="s">
        <v>183</v>
      </c>
      <c r="I54" s="104" t="s">
        <v>221</v>
      </c>
      <c r="J54" s="104" t="s">
        <v>181</v>
      </c>
      <c r="K54" s="104" t="s">
        <v>181</v>
      </c>
      <c r="L54" s="104" t="s">
        <v>145</v>
      </c>
      <c r="M54" s="104" t="s">
        <v>146</v>
      </c>
      <c r="N54" s="140" t="s">
        <v>172</v>
      </c>
      <c r="O54" s="102" t="s">
        <v>41</v>
      </c>
      <c r="P54" s="107" t="s">
        <v>42</v>
      </c>
      <c r="Q54" s="107" t="s">
        <v>153</v>
      </c>
      <c r="R54" s="104" t="s">
        <v>228</v>
      </c>
      <c r="S54" s="102" t="s">
        <v>42</v>
      </c>
      <c r="T54" s="102">
        <v>10</v>
      </c>
      <c r="U54" s="102" t="s">
        <v>42</v>
      </c>
      <c r="V54" s="144">
        <v>2.4</v>
      </c>
      <c r="W54" s="144">
        <v>2.4</v>
      </c>
      <c r="X54" s="104">
        <v>8</v>
      </c>
      <c r="Y54" s="104"/>
      <c r="Z54" s="104"/>
      <c r="AA54" s="110" t="s">
        <v>154</v>
      </c>
      <c r="AC54" s="16"/>
      <c r="AD54" s="16"/>
      <c r="AE54" s="16"/>
      <c r="AF54" s="16"/>
      <c r="AG54" s="16"/>
      <c r="AH54" s="16"/>
      <c r="AI54" s="16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72"/>
      <c r="AZ54" s="73"/>
      <c r="BA54" s="73"/>
      <c r="BB54" s="73"/>
      <c r="BC54" s="73"/>
      <c r="BD54" s="73"/>
      <c r="BE54" s="74"/>
      <c r="BF54" s="74"/>
      <c r="BG54" s="74"/>
      <c r="BH54" s="74"/>
      <c r="BI54" s="74"/>
      <c r="BJ54" s="16"/>
    </row>
    <row r="55" spans="3:62" s="5" customFormat="1" ht="150" customHeight="1" x14ac:dyDescent="0.45">
      <c r="C55" s="108"/>
      <c r="D55" s="102" t="s">
        <v>76</v>
      </c>
      <c r="E55" s="146" t="s">
        <v>43</v>
      </c>
      <c r="F55" s="109" t="s">
        <v>219</v>
      </c>
      <c r="G55" s="102" t="s">
        <v>96</v>
      </c>
      <c r="H55" s="104" t="s">
        <v>223</v>
      </c>
      <c r="I55" s="104" t="s">
        <v>222</v>
      </c>
      <c r="J55" s="104" t="s">
        <v>181</v>
      </c>
      <c r="K55" s="104" t="s">
        <v>181</v>
      </c>
      <c r="L55" s="104" t="s">
        <v>145</v>
      </c>
      <c r="M55" s="104" t="s">
        <v>146</v>
      </c>
      <c r="N55" s="142" t="s">
        <v>173</v>
      </c>
      <c r="O55" s="102" t="s">
        <v>41</v>
      </c>
      <c r="P55" s="107" t="s">
        <v>42</v>
      </c>
      <c r="Q55" s="107" t="s">
        <v>153</v>
      </c>
      <c r="R55" s="104" t="s">
        <v>228</v>
      </c>
      <c r="S55" s="102" t="s">
        <v>42</v>
      </c>
      <c r="T55" s="102">
        <v>10</v>
      </c>
      <c r="U55" s="102" t="s">
        <v>42</v>
      </c>
      <c r="V55" s="144">
        <v>0.4</v>
      </c>
      <c r="W55" s="144">
        <v>0.4</v>
      </c>
      <c r="X55" s="104">
        <v>4</v>
      </c>
      <c r="Y55" s="104"/>
      <c r="Z55" s="104"/>
      <c r="AA55" s="110" t="s">
        <v>154</v>
      </c>
      <c r="AC55" s="16"/>
      <c r="AD55" s="16"/>
      <c r="AE55" s="16"/>
      <c r="AF55" s="16"/>
      <c r="AG55" s="16"/>
      <c r="AH55" s="16"/>
      <c r="AI55" s="16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72"/>
      <c r="AZ55" s="73"/>
      <c r="BA55" s="73"/>
      <c r="BB55" s="73"/>
      <c r="BC55" s="73"/>
      <c r="BD55" s="73"/>
      <c r="BE55" s="74"/>
      <c r="BF55" s="74"/>
      <c r="BG55" s="74"/>
      <c r="BH55" s="74"/>
      <c r="BI55" s="74"/>
      <c r="BJ55" s="16"/>
    </row>
    <row r="56" spans="3:62" s="5" customFormat="1" ht="192.75" customHeight="1" x14ac:dyDescent="0.45">
      <c r="C56" s="108"/>
      <c r="D56" s="102" t="s">
        <v>77</v>
      </c>
      <c r="E56" s="104" t="s">
        <v>39</v>
      </c>
      <c r="F56" s="109" t="s">
        <v>174</v>
      </c>
      <c r="G56" s="102" t="s">
        <v>49</v>
      </c>
      <c r="H56" s="102" t="s">
        <v>183</v>
      </c>
      <c r="I56" s="104" t="s">
        <v>160</v>
      </c>
      <c r="J56" s="104" t="s">
        <v>149</v>
      </c>
      <c r="K56" s="104" t="s">
        <v>149</v>
      </c>
      <c r="L56" s="104" t="s">
        <v>145</v>
      </c>
      <c r="M56" s="104" t="s">
        <v>146</v>
      </c>
      <c r="N56" s="142" t="s">
        <v>173</v>
      </c>
      <c r="O56" s="102" t="s">
        <v>41</v>
      </c>
      <c r="P56" s="107" t="s">
        <v>42</v>
      </c>
      <c r="Q56" s="107" t="s">
        <v>153</v>
      </c>
      <c r="R56" s="140" t="s">
        <v>242</v>
      </c>
      <c r="S56" s="102" t="s">
        <v>42</v>
      </c>
      <c r="T56" s="102">
        <v>10</v>
      </c>
      <c r="U56" s="102" t="s">
        <v>42</v>
      </c>
      <c r="V56" s="144">
        <v>15.9</v>
      </c>
      <c r="W56" s="144">
        <v>15.9</v>
      </c>
      <c r="X56" s="104">
        <v>105</v>
      </c>
      <c r="Y56" s="104"/>
      <c r="Z56" s="104"/>
      <c r="AA56" s="110" t="s">
        <v>154</v>
      </c>
      <c r="AC56" s="16"/>
      <c r="AD56" s="16"/>
      <c r="AE56" s="16"/>
      <c r="AF56" s="16"/>
      <c r="AG56" s="16"/>
      <c r="AH56" s="16"/>
      <c r="AI56" s="16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72"/>
      <c r="AZ56" s="73"/>
      <c r="BA56" s="73"/>
      <c r="BB56" s="73"/>
      <c r="BC56" s="73"/>
      <c r="BD56" s="73"/>
      <c r="BE56" s="74"/>
      <c r="BF56" s="74"/>
      <c r="BG56" s="74"/>
      <c r="BH56" s="74"/>
      <c r="BI56" s="74"/>
      <c r="BJ56" s="16"/>
    </row>
    <row r="57" spans="3:62" s="5" customFormat="1" ht="237.75" customHeight="1" x14ac:dyDescent="0.45">
      <c r="C57" s="108"/>
      <c r="D57" s="102" t="s">
        <v>77</v>
      </c>
      <c r="E57" s="146" t="s">
        <v>43</v>
      </c>
      <c r="F57" s="109" t="s">
        <v>235</v>
      </c>
      <c r="G57" s="102" t="s">
        <v>52</v>
      </c>
      <c r="H57" s="102" t="s">
        <v>193</v>
      </c>
      <c r="I57" s="104" t="s">
        <v>236</v>
      </c>
      <c r="J57" s="104" t="s">
        <v>212</v>
      </c>
      <c r="K57" s="104" t="s">
        <v>212</v>
      </c>
      <c r="L57" s="104" t="s">
        <v>145</v>
      </c>
      <c r="M57" s="104" t="s">
        <v>146</v>
      </c>
      <c r="N57" s="142" t="s">
        <v>176</v>
      </c>
      <c r="O57" s="102" t="s">
        <v>44</v>
      </c>
      <c r="P57" s="104" t="s">
        <v>45</v>
      </c>
      <c r="Q57" s="107" t="s">
        <v>153</v>
      </c>
      <c r="R57" s="107" t="s">
        <v>197</v>
      </c>
      <c r="S57" s="104" t="s">
        <v>190</v>
      </c>
      <c r="T57" s="104" t="s">
        <v>198</v>
      </c>
      <c r="U57" s="104">
        <v>1</v>
      </c>
      <c r="V57" s="144">
        <v>640</v>
      </c>
      <c r="W57" s="144">
        <v>640</v>
      </c>
      <c r="X57" s="104">
        <v>9</v>
      </c>
      <c r="Y57" s="104"/>
      <c r="Z57" s="104"/>
      <c r="AA57" s="107" t="s">
        <v>192</v>
      </c>
      <c r="AC57" s="16"/>
      <c r="AD57" s="16"/>
      <c r="AE57" s="16"/>
      <c r="AF57" s="16"/>
      <c r="AG57" s="16"/>
      <c r="AH57" s="16"/>
      <c r="AI57" s="16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72"/>
      <c r="AZ57" s="73"/>
      <c r="BA57" s="73"/>
      <c r="BB57" s="73"/>
      <c r="BC57" s="73"/>
      <c r="BD57" s="73"/>
      <c r="BE57" s="74"/>
      <c r="BF57" s="74"/>
      <c r="BG57" s="74"/>
      <c r="BH57" s="74"/>
      <c r="BI57" s="74"/>
      <c r="BJ57" s="16"/>
    </row>
    <row r="58" spans="3:62" s="5" customFormat="1" ht="231" customHeight="1" x14ac:dyDescent="0.45">
      <c r="C58" s="108"/>
      <c r="D58" s="102" t="s">
        <v>77</v>
      </c>
      <c r="E58" s="146" t="s">
        <v>43</v>
      </c>
      <c r="F58" s="109" t="s">
        <v>235</v>
      </c>
      <c r="G58" s="102" t="s">
        <v>238</v>
      </c>
      <c r="H58" s="102" t="s">
        <v>183</v>
      </c>
      <c r="I58" s="104" t="s">
        <v>237</v>
      </c>
      <c r="J58" s="104" t="s">
        <v>212</v>
      </c>
      <c r="K58" s="104" t="s">
        <v>212</v>
      </c>
      <c r="L58" s="104" t="s">
        <v>145</v>
      </c>
      <c r="M58" s="104" t="s">
        <v>146</v>
      </c>
      <c r="N58" s="142" t="s">
        <v>176</v>
      </c>
      <c r="O58" s="102" t="s">
        <v>41</v>
      </c>
      <c r="P58" s="107" t="s">
        <v>42</v>
      </c>
      <c r="Q58" s="107" t="s">
        <v>153</v>
      </c>
      <c r="R58" s="142" t="s">
        <v>239</v>
      </c>
      <c r="S58" s="102" t="s">
        <v>42</v>
      </c>
      <c r="T58" s="102">
        <v>10</v>
      </c>
      <c r="U58" s="102" t="s">
        <v>42</v>
      </c>
      <c r="V58" s="144">
        <v>4.3</v>
      </c>
      <c r="W58" s="144">
        <v>4.3</v>
      </c>
      <c r="X58" s="104">
        <v>10</v>
      </c>
      <c r="Y58" s="104"/>
      <c r="Z58" s="104"/>
      <c r="AA58" s="110" t="s">
        <v>154</v>
      </c>
      <c r="AC58" s="16"/>
      <c r="AD58" s="16"/>
      <c r="AE58" s="16"/>
      <c r="AF58" s="16"/>
      <c r="AG58" s="16"/>
      <c r="AH58" s="16"/>
      <c r="AI58" s="16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72"/>
      <c r="AZ58" s="73"/>
      <c r="BA58" s="73"/>
      <c r="BB58" s="73"/>
      <c r="BC58" s="73"/>
      <c r="BD58" s="73"/>
      <c r="BE58" s="74"/>
      <c r="BF58" s="74"/>
      <c r="BG58" s="74"/>
      <c r="BH58" s="74"/>
      <c r="BI58" s="74"/>
      <c r="BJ58" s="16"/>
    </row>
    <row r="59" spans="3:62" s="5" customFormat="1" ht="171" customHeight="1" x14ac:dyDescent="0.45">
      <c r="C59" s="108"/>
      <c r="D59" s="102" t="s">
        <v>77</v>
      </c>
      <c r="E59" s="146" t="s">
        <v>43</v>
      </c>
      <c r="F59" s="109" t="s">
        <v>235</v>
      </c>
      <c r="G59" s="102" t="s">
        <v>104</v>
      </c>
      <c r="H59" s="104" t="s">
        <v>240</v>
      </c>
      <c r="I59" s="104" t="s">
        <v>50</v>
      </c>
      <c r="J59" s="104" t="s">
        <v>212</v>
      </c>
      <c r="K59" s="104" t="s">
        <v>212</v>
      </c>
      <c r="L59" s="104" t="s">
        <v>145</v>
      </c>
      <c r="M59" s="104" t="s">
        <v>146</v>
      </c>
      <c r="N59" s="142" t="s">
        <v>241</v>
      </c>
      <c r="O59" s="102" t="s">
        <v>41</v>
      </c>
      <c r="P59" s="107" t="s">
        <v>42</v>
      </c>
      <c r="Q59" s="107" t="s">
        <v>153</v>
      </c>
      <c r="R59" s="142" t="s">
        <v>242</v>
      </c>
      <c r="S59" s="102" t="s">
        <v>42</v>
      </c>
      <c r="T59" s="102">
        <v>10</v>
      </c>
      <c r="U59" s="102" t="s">
        <v>42</v>
      </c>
      <c r="V59" s="144">
        <v>11.4</v>
      </c>
      <c r="W59" s="144">
        <v>11.4</v>
      </c>
      <c r="X59" s="104">
        <v>46</v>
      </c>
      <c r="Y59" s="104"/>
      <c r="Z59" s="104"/>
      <c r="AA59" s="110" t="s">
        <v>154</v>
      </c>
      <c r="AC59" s="16"/>
      <c r="AD59" s="16"/>
      <c r="AE59" s="16"/>
      <c r="AF59" s="16"/>
      <c r="AG59" s="16"/>
      <c r="AH59" s="16"/>
      <c r="AI59" s="16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72"/>
      <c r="AZ59" s="73"/>
      <c r="BA59" s="73"/>
      <c r="BB59" s="73"/>
      <c r="BC59" s="73"/>
      <c r="BD59" s="73"/>
      <c r="BE59" s="74"/>
      <c r="BF59" s="74"/>
      <c r="BG59" s="74"/>
      <c r="BH59" s="74"/>
      <c r="BI59" s="74"/>
      <c r="BJ59" s="16"/>
    </row>
    <row r="60" spans="3:62" s="5" customFormat="1" ht="258.75" customHeight="1" x14ac:dyDescent="0.45">
      <c r="C60" s="108"/>
      <c r="D60" s="102" t="s">
        <v>78</v>
      </c>
      <c r="E60" s="104" t="s">
        <v>39</v>
      </c>
      <c r="F60" s="109" t="s">
        <v>175</v>
      </c>
      <c r="G60" s="102" t="s">
        <v>49</v>
      </c>
      <c r="H60" s="104" t="s">
        <v>152</v>
      </c>
      <c r="I60" s="104" t="s">
        <v>51</v>
      </c>
      <c r="J60" s="104" t="s">
        <v>149</v>
      </c>
      <c r="K60" s="104" t="s">
        <v>149</v>
      </c>
      <c r="L60" s="104" t="s">
        <v>145</v>
      </c>
      <c r="M60" s="104" t="s">
        <v>146</v>
      </c>
      <c r="N60" s="142" t="s">
        <v>176</v>
      </c>
      <c r="O60" s="102" t="s">
        <v>41</v>
      </c>
      <c r="P60" s="107" t="s">
        <v>42</v>
      </c>
      <c r="Q60" s="107" t="s">
        <v>153</v>
      </c>
      <c r="R60" s="142" t="s">
        <v>242</v>
      </c>
      <c r="S60" s="102" t="s">
        <v>42</v>
      </c>
      <c r="T60" s="102">
        <v>10</v>
      </c>
      <c r="U60" s="102" t="s">
        <v>42</v>
      </c>
      <c r="V60" s="144">
        <v>7.7</v>
      </c>
      <c r="W60" s="144">
        <v>7.7</v>
      </c>
      <c r="X60" s="104">
        <v>37</v>
      </c>
      <c r="Y60" s="104"/>
      <c r="Z60" s="104"/>
      <c r="AA60" s="110" t="s">
        <v>154</v>
      </c>
      <c r="AC60" s="16"/>
      <c r="AD60" s="16"/>
      <c r="AE60" s="16"/>
      <c r="AF60" s="16"/>
      <c r="AG60" s="16"/>
      <c r="AH60" s="16"/>
      <c r="AI60" s="16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72"/>
      <c r="AZ60" s="73"/>
      <c r="BA60" s="73"/>
      <c r="BB60" s="73"/>
      <c r="BC60" s="73"/>
      <c r="BD60" s="73"/>
      <c r="BE60" s="74"/>
      <c r="BF60" s="74"/>
      <c r="BG60" s="74"/>
      <c r="BH60" s="74"/>
      <c r="BI60" s="74"/>
      <c r="BJ60" s="16"/>
    </row>
    <row r="61" spans="3:62" s="5" customFormat="1" ht="187.5" customHeight="1" x14ac:dyDescent="0.45">
      <c r="C61" s="108"/>
      <c r="D61" s="102" t="s">
        <v>78</v>
      </c>
      <c r="E61" s="146" t="s">
        <v>43</v>
      </c>
      <c r="F61" s="109" t="s">
        <v>244</v>
      </c>
      <c r="G61" s="102" t="s">
        <v>246</v>
      </c>
      <c r="H61" s="102" t="s">
        <v>183</v>
      </c>
      <c r="I61" s="104" t="s">
        <v>243</v>
      </c>
      <c r="J61" s="104" t="s">
        <v>181</v>
      </c>
      <c r="K61" s="104" t="s">
        <v>181</v>
      </c>
      <c r="L61" s="104" t="s">
        <v>145</v>
      </c>
      <c r="M61" s="104" t="s">
        <v>146</v>
      </c>
      <c r="N61" s="142" t="s">
        <v>241</v>
      </c>
      <c r="O61" s="102" t="s">
        <v>44</v>
      </c>
      <c r="P61" s="104" t="s">
        <v>45</v>
      </c>
      <c r="Q61" s="107" t="s">
        <v>153</v>
      </c>
      <c r="R61" s="104" t="s">
        <v>245</v>
      </c>
      <c r="S61" s="104" t="s">
        <v>190</v>
      </c>
      <c r="T61" s="104" t="s">
        <v>198</v>
      </c>
      <c r="U61" s="104">
        <v>1</v>
      </c>
      <c r="V61" s="144">
        <v>36</v>
      </c>
      <c r="W61" s="144">
        <v>36</v>
      </c>
      <c r="X61" s="104">
        <v>3</v>
      </c>
      <c r="Y61" s="104"/>
      <c r="Z61" s="104"/>
      <c r="AA61" s="107" t="s">
        <v>192</v>
      </c>
      <c r="AC61" s="16"/>
      <c r="AD61" s="16"/>
      <c r="AE61" s="16"/>
      <c r="AF61" s="16"/>
      <c r="AG61" s="16"/>
      <c r="AH61" s="16"/>
      <c r="AI61" s="16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72"/>
      <c r="AZ61" s="73"/>
      <c r="BA61" s="73"/>
      <c r="BB61" s="73"/>
      <c r="BC61" s="73"/>
      <c r="BD61" s="73"/>
      <c r="BE61" s="74"/>
      <c r="BF61" s="74"/>
      <c r="BG61" s="74"/>
      <c r="BH61" s="74"/>
      <c r="BI61" s="74"/>
      <c r="BJ61" s="16"/>
    </row>
    <row r="62" spans="3:62" s="5" customFormat="1" ht="187.5" customHeight="1" x14ac:dyDescent="0.45">
      <c r="C62" s="108"/>
      <c r="D62" s="102" t="s">
        <v>78</v>
      </c>
      <c r="E62" s="146" t="s">
        <v>43</v>
      </c>
      <c r="F62" s="109" t="s">
        <v>244</v>
      </c>
      <c r="G62" s="102" t="s">
        <v>247</v>
      </c>
      <c r="H62" s="102" t="s">
        <v>183</v>
      </c>
      <c r="I62" s="104" t="s">
        <v>248</v>
      </c>
      <c r="J62" s="104" t="s">
        <v>181</v>
      </c>
      <c r="K62" s="104" t="s">
        <v>181</v>
      </c>
      <c r="L62" s="104" t="s">
        <v>145</v>
      </c>
      <c r="M62" s="104" t="s">
        <v>146</v>
      </c>
      <c r="N62" s="142" t="s">
        <v>176</v>
      </c>
      <c r="O62" s="102" t="s">
        <v>44</v>
      </c>
      <c r="P62" s="104" t="s">
        <v>45</v>
      </c>
      <c r="Q62" s="107" t="s">
        <v>153</v>
      </c>
      <c r="R62" s="104" t="s">
        <v>245</v>
      </c>
      <c r="S62" s="104" t="s">
        <v>190</v>
      </c>
      <c r="T62" s="104" t="s">
        <v>198</v>
      </c>
      <c r="U62" s="104">
        <v>1</v>
      </c>
      <c r="V62" s="144">
        <v>0</v>
      </c>
      <c r="W62" s="144">
        <v>0</v>
      </c>
      <c r="X62" s="104">
        <v>0</v>
      </c>
      <c r="Y62" s="104"/>
      <c r="Z62" s="104"/>
      <c r="AA62" s="107" t="s">
        <v>192</v>
      </c>
      <c r="AC62" s="16"/>
      <c r="AD62" s="16"/>
      <c r="AE62" s="16"/>
      <c r="AF62" s="16"/>
      <c r="AG62" s="16"/>
      <c r="AH62" s="16"/>
      <c r="AI62" s="16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72"/>
      <c r="AZ62" s="73"/>
      <c r="BA62" s="73"/>
      <c r="BB62" s="73"/>
      <c r="BC62" s="73"/>
      <c r="BD62" s="73"/>
      <c r="BE62" s="74"/>
      <c r="BF62" s="74"/>
      <c r="BG62" s="74"/>
      <c r="BH62" s="74"/>
      <c r="BI62" s="74"/>
      <c r="BJ62" s="16"/>
    </row>
    <row r="63" spans="3:62" s="5" customFormat="1" ht="270" customHeight="1" x14ac:dyDescent="0.45">
      <c r="C63" s="108"/>
      <c r="D63" s="102" t="s">
        <v>78</v>
      </c>
      <c r="E63" s="146" t="s">
        <v>43</v>
      </c>
      <c r="F63" s="109" t="s">
        <v>244</v>
      </c>
      <c r="G63" s="102" t="s">
        <v>251</v>
      </c>
      <c r="H63" s="104" t="s">
        <v>250</v>
      </c>
      <c r="I63" s="104" t="s">
        <v>249</v>
      </c>
      <c r="J63" s="104" t="s">
        <v>181</v>
      </c>
      <c r="K63" s="104" t="s">
        <v>181</v>
      </c>
      <c r="L63" s="104" t="s">
        <v>145</v>
      </c>
      <c r="M63" s="104" t="s">
        <v>146</v>
      </c>
      <c r="N63" s="142" t="s">
        <v>176</v>
      </c>
      <c r="O63" s="102" t="s">
        <v>41</v>
      </c>
      <c r="P63" s="107" t="s">
        <v>42</v>
      </c>
      <c r="Q63" s="107" t="s">
        <v>153</v>
      </c>
      <c r="R63" s="140" t="s">
        <v>239</v>
      </c>
      <c r="S63" s="102" t="s">
        <v>42</v>
      </c>
      <c r="T63" s="102">
        <v>10</v>
      </c>
      <c r="U63" s="102" t="s">
        <v>42</v>
      </c>
      <c r="V63" s="144">
        <v>99.3</v>
      </c>
      <c r="W63" s="144">
        <v>99.3</v>
      </c>
      <c r="X63" s="104">
        <v>106</v>
      </c>
      <c r="Y63" s="104"/>
      <c r="Z63" s="104"/>
      <c r="AA63" s="110" t="s">
        <v>154</v>
      </c>
      <c r="AC63" s="16"/>
      <c r="AD63" s="16"/>
      <c r="AE63" s="16"/>
      <c r="AF63" s="16"/>
      <c r="AG63" s="16"/>
      <c r="AH63" s="16"/>
      <c r="AI63" s="16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72"/>
      <c r="AZ63" s="73"/>
      <c r="BA63" s="73"/>
      <c r="BB63" s="73"/>
      <c r="BC63" s="73"/>
      <c r="BD63" s="73"/>
      <c r="BE63" s="74"/>
      <c r="BF63" s="74"/>
      <c r="BG63" s="74"/>
      <c r="BH63" s="74"/>
      <c r="BI63" s="74"/>
      <c r="BJ63" s="16"/>
    </row>
    <row r="64" spans="3:62" s="5" customFormat="1" ht="339" customHeight="1" x14ac:dyDescent="0.45">
      <c r="C64" s="108"/>
      <c r="D64" s="102" t="s">
        <v>78</v>
      </c>
      <c r="E64" s="146" t="s">
        <v>43</v>
      </c>
      <c r="F64" s="109" t="s">
        <v>244</v>
      </c>
      <c r="G64" s="102" t="s">
        <v>252</v>
      </c>
      <c r="H64" s="104" t="s">
        <v>254</v>
      </c>
      <c r="I64" s="104" t="s">
        <v>253</v>
      </c>
      <c r="J64" s="104" t="s">
        <v>181</v>
      </c>
      <c r="K64" s="104" t="s">
        <v>181</v>
      </c>
      <c r="L64" s="104" t="s">
        <v>145</v>
      </c>
      <c r="M64" s="104" t="s">
        <v>146</v>
      </c>
      <c r="N64" s="142" t="s">
        <v>176</v>
      </c>
      <c r="O64" s="102" t="s">
        <v>41</v>
      </c>
      <c r="P64" s="107" t="s">
        <v>42</v>
      </c>
      <c r="Q64" s="107" t="s">
        <v>153</v>
      </c>
      <c r="R64" s="140" t="s">
        <v>239</v>
      </c>
      <c r="S64" s="102" t="s">
        <v>42</v>
      </c>
      <c r="T64" s="102">
        <v>10</v>
      </c>
      <c r="U64" s="102" t="s">
        <v>42</v>
      </c>
      <c r="V64" s="144">
        <v>257.39999999999998</v>
      </c>
      <c r="W64" s="144">
        <v>257.39999999999998</v>
      </c>
      <c r="X64" s="104">
        <v>795</v>
      </c>
      <c r="Y64" s="104"/>
      <c r="Z64" s="104"/>
      <c r="AA64" s="110" t="s">
        <v>154</v>
      </c>
      <c r="AC64" s="16"/>
      <c r="AD64" s="16"/>
      <c r="AE64" s="16"/>
      <c r="AF64" s="16"/>
      <c r="AG64" s="16"/>
      <c r="AH64" s="16"/>
      <c r="AI64" s="16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72"/>
      <c r="AZ64" s="73"/>
      <c r="BA64" s="73"/>
      <c r="BB64" s="73"/>
      <c r="BC64" s="73"/>
      <c r="BD64" s="73"/>
      <c r="BE64" s="74"/>
      <c r="BF64" s="74"/>
      <c r="BG64" s="74"/>
      <c r="BH64" s="74"/>
      <c r="BI64" s="74"/>
      <c r="BJ64" s="16"/>
    </row>
    <row r="65" spans="1:62" s="5" customFormat="1" ht="264.75" customHeight="1" x14ac:dyDescent="0.45">
      <c r="C65" s="108"/>
      <c r="D65" s="102" t="s">
        <v>79</v>
      </c>
      <c r="E65" s="104" t="s">
        <v>39</v>
      </c>
      <c r="F65" s="109" t="s">
        <v>179</v>
      </c>
      <c r="G65" s="102" t="s">
        <v>38</v>
      </c>
      <c r="H65" s="104" t="s">
        <v>152</v>
      </c>
      <c r="I65" s="104" t="s">
        <v>180</v>
      </c>
      <c r="J65" s="104" t="s">
        <v>149</v>
      </c>
      <c r="K65" s="104" t="s">
        <v>149</v>
      </c>
      <c r="L65" s="104" t="s">
        <v>145</v>
      </c>
      <c r="M65" s="104" t="s">
        <v>146</v>
      </c>
      <c r="N65" s="142" t="s">
        <v>176</v>
      </c>
      <c r="O65" s="102" t="s">
        <v>41</v>
      </c>
      <c r="P65" s="107" t="s">
        <v>42</v>
      </c>
      <c r="Q65" s="107" t="s">
        <v>153</v>
      </c>
      <c r="R65" s="140" t="s">
        <v>239</v>
      </c>
      <c r="S65" s="102" t="s">
        <v>42</v>
      </c>
      <c r="T65" s="102">
        <v>10</v>
      </c>
      <c r="U65" s="102" t="s">
        <v>42</v>
      </c>
      <c r="V65" s="144">
        <v>20.100000000000001</v>
      </c>
      <c r="W65" s="144">
        <v>20.100000000000001</v>
      </c>
      <c r="X65" s="104">
        <v>97</v>
      </c>
      <c r="Y65" s="104"/>
      <c r="Z65" s="104"/>
      <c r="AA65" s="110" t="s">
        <v>154</v>
      </c>
      <c r="AC65" s="16"/>
      <c r="AD65" s="16"/>
      <c r="AE65" s="16"/>
      <c r="AF65" s="16"/>
      <c r="AG65" s="16"/>
      <c r="AH65" s="16"/>
      <c r="AI65" s="16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72"/>
      <c r="AZ65" s="73"/>
      <c r="BA65" s="73"/>
      <c r="BB65" s="73"/>
      <c r="BC65" s="73"/>
      <c r="BD65" s="73"/>
      <c r="BE65" s="74"/>
      <c r="BF65" s="74"/>
      <c r="BG65" s="74"/>
      <c r="BH65" s="74"/>
      <c r="BI65" s="74"/>
      <c r="BJ65" s="16"/>
    </row>
    <row r="66" spans="1:62" s="5" customFormat="1" ht="224.25" customHeight="1" x14ac:dyDescent="0.45">
      <c r="C66" s="108"/>
      <c r="D66" s="102" t="s">
        <v>79</v>
      </c>
      <c r="E66" s="146" t="s">
        <v>43</v>
      </c>
      <c r="F66" s="109" t="s">
        <v>107</v>
      </c>
      <c r="G66" s="102" t="s">
        <v>108</v>
      </c>
      <c r="H66" s="102" t="s">
        <v>183</v>
      </c>
      <c r="I66" s="104" t="s">
        <v>109</v>
      </c>
      <c r="J66" s="104" t="s">
        <v>181</v>
      </c>
      <c r="K66" s="141">
        <v>43831</v>
      </c>
      <c r="L66" s="104" t="s">
        <v>145</v>
      </c>
      <c r="M66" s="104" t="s">
        <v>146</v>
      </c>
      <c r="N66" s="142" t="s">
        <v>172</v>
      </c>
      <c r="O66" s="102" t="s">
        <v>44</v>
      </c>
      <c r="P66" s="104" t="s">
        <v>45</v>
      </c>
      <c r="Q66" s="107" t="s">
        <v>153</v>
      </c>
      <c r="R66" s="107" t="s">
        <v>197</v>
      </c>
      <c r="S66" s="104" t="s">
        <v>190</v>
      </c>
      <c r="T66" s="104" t="s">
        <v>198</v>
      </c>
      <c r="U66" s="104">
        <v>1</v>
      </c>
      <c r="V66" s="144">
        <v>0</v>
      </c>
      <c r="W66" s="144">
        <v>0</v>
      </c>
      <c r="X66" s="104">
        <v>0</v>
      </c>
      <c r="Y66" s="104"/>
      <c r="Z66" s="104"/>
      <c r="AA66" s="107" t="s">
        <v>192</v>
      </c>
      <c r="AC66" s="16"/>
      <c r="AD66" s="16"/>
      <c r="AE66" s="16"/>
      <c r="AF66" s="16"/>
      <c r="AG66" s="16"/>
      <c r="AH66" s="16"/>
      <c r="AI66" s="16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72"/>
      <c r="AZ66" s="73"/>
      <c r="BA66" s="73"/>
      <c r="BB66" s="73"/>
      <c r="BC66" s="73"/>
      <c r="BD66" s="73"/>
      <c r="BE66" s="74"/>
      <c r="BF66" s="74"/>
      <c r="BG66" s="74"/>
      <c r="BH66" s="74"/>
      <c r="BI66" s="74"/>
      <c r="BJ66" s="16"/>
    </row>
    <row r="67" spans="1:62" s="5" customFormat="1" ht="172.5" customHeight="1" x14ac:dyDescent="0.45">
      <c r="C67" s="108"/>
      <c r="D67" s="102" t="s">
        <v>79</v>
      </c>
      <c r="E67" s="146" t="s">
        <v>43</v>
      </c>
      <c r="F67" s="109" t="s">
        <v>107</v>
      </c>
      <c r="G67" s="102" t="s">
        <v>111</v>
      </c>
      <c r="H67" s="102" t="s">
        <v>183</v>
      </c>
      <c r="I67" s="104" t="s">
        <v>110</v>
      </c>
      <c r="J67" s="104" t="s">
        <v>181</v>
      </c>
      <c r="K67" s="141">
        <v>43831</v>
      </c>
      <c r="L67" s="104" t="s">
        <v>145</v>
      </c>
      <c r="M67" s="104" t="s">
        <v>146</v>
      </c>
      <c r="N67" s="142" t="s">
        <v>172</v>
      </c>
      <c r="O67" s="102" t="s">
        <v>41</v>
      </c>
      <c r="P67" s="107" t="s">
        <v>42</v>
      </c>
      <c r="Q67" s="107" t="s">
        <v>153</v>
      </c>
      <c r="R67" s="104" t="s">
        <v>195</v>
      </c>
      <c r="S67" s="102" t="s">
        <v>42</v>
      </c>
      <c r="T67" s="104">
        <v>10</v>
      </c>
      <c r="U67" s="102" t="s">
        <v>42</v>
      </c>
      <c r="V67" s="144">
        <v>12</v>
      </c>
      <c r="W67" s="144">
        <v>12</v>
      </c>
      <c r="X67" s="104">
        <v>35</v>
      </c>
      <c r="Y67" s="104"/>
      <c r="Z67" s="104"/>
      <c r="AA67" s="110" t="s">
        <v>154</v>
      </c>
      <c r="AC67" s="16"/>
      <c r="AD67" s="16"/>
      <c r="AE67" s="16"/>
      <c r="AF67" s="16"/>
      <c r="AG67" s="16"/>
      <c r="AH67" s="16"/>
      <c r="AI67" s="16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72"/>
      <c r="AZ67" s="73"/>
      <c r="BA67" s="73"/>
      <c r="BB67" s="73"/>
      <c r="BC67" s="73"/>
      <c r="BD67" s="73"/>
      <c r="BE67" s="74"/>
      <c r="BF67" s="74"/>
      <c r="BG67" s="74"/>
      <c r="BH67" s="74"/>
      <c r="BI67" s="74"/>
      <c r="BJ67" s="16"/>
    </row>
    <row r="68" spans="1:62" s="5" customFormat="1" ht="252" customHeight="1" x14ac:dyDescent="0.45">
      <c r="C68" s="108"/>
      <c r="D68" s="102" t="s">
        <v>79</v>
      </c>
      <c r="E68" s="146" t="s">
        <v>43</v>
      </c>
      <c r="F68" s="109" t="s">
        <v>107</v>
      </c>
      <c r="G68" s="102" t="s">
        <v>112</v>
      </c>
      <c r="H68" s="104" t="s">
        <v>152</v>
      </c>
      <c r="I68" s="104" t="s">
        <v>97</v>
      </c>
      <c r="J68" s="104" t="s">
        <v>181</v>
      </c>
      <c r="K68" s="141">
        <v>43831</v>
      </c>
      <c r="L68" s="104" t="s">
        <v>145</v>
      </c>
      <c r="M68" s="104" t="s">
        <v>146</v>
      </c>
      <c r="N68" s="142" t="s">
        <v>173</v>
      </c>
      <c r="O68" s="102" t="s">
        <v>41</v>
      </c>
      <c r="P68" s="107" t="s">
        <v>42</v>
      </c>
      <c r="Q68" s="107" t="s">
        <v>153</v>
      </c>
      <c r="R68" s="104" t="s">
        <v>200</v>
      </c>
      <c r="S68" s="102" t="s">
        <v>42</v>
      </c>
      <c r="T68" s="104">
        <v>10</v>
      </c>
      <c r="U68" s="102" t="s">
        <v>42</v>
      </c>
      <c r="V68" s="144">
        <v>40.6</v>
      </c>
      <c r="W68" s="144">
        <v>40.6</v>
      </c>
      <c r="X68" s="104">
        <v>101</v>
      </c>
      <c r="Y68" s="104"/>
      <c r="Z68" s="104"/>
      <c r="AA68" s="110" t="s">
        <v>154</v>
      </c>
      <c r="AC68" s="16"/>
      <c r="AD68" s="16"/>
      <c r="AE68" s="16"/>
      <c r="AF68" s="16"/>
      <c r="AG68" s="16"/>
      <c r="AH68" s="16"/>
      <c r="AI68" s="16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72"/>
      <c r="AZ68" s="73"/>
      <c r="BA68" s="73"/>
      <c r="BB68" s="73"/>
      <c r="BC68" s="73"/>
      <c r="BD68" s="73"/>
      <c r="BE68" s="74"/>
      <c r="BF68" s="74"/>
      <c r="BG68" s="74"/>
      <c r="BH68" s="74"/>
      <c r="BI68" s="74"/>
      <c r="BJ68" s="16"/>
    </row>
    <row r="69" spans="1:62" s="5" customFormat="1" ht="196.5" customHeight="1" x14ac:dyDescent="0.45">
      <c r="C69" s="108"/>
      <c r="D69" s="102" t="s">
        <v>79</v>
      </c>
      <c r="E69" s="146" t="s">
        <v>43</v>
      </c>
      <c r="F69" s="109" t="s">
        <v>107</v>
      </c>
      <c r="G69" s="102" t="s">
        <v>113</v>
      </c>
      <c r="H69" s="102" t="s">
        <v>183</v>
      </c>
      <c r="I69" s="104" t="s">
        <v>201</v>
      </c>
      <c r="J69" s="104" t="s">
        <v>181</v>
      </c>
      <c r="K69" s="141">
        <v>43831</v>
      </c>
      <c r="L69" s="104" t="s">
        <v>145</v>
      </c>
      <c r="M69" s="104" t="s">
        <v>146</v>
      </c>
      <c r="N69" s="142" t="s">
        <v>173</v>
      </c>
      <c r="O69" s="102" t="s">
        <v>44</v>
      </c>
      <c r="P69" s="104" t="s">
        <v>45</v>
      </c>
      <c r="Q69" s="107" t="s">
        <v>153</v>
      </c>
      <c r="R69" s="107" t="s">
        <v>197</v>
      </c>
      <c r="S69" s="104" t="s">
        <v>190</v>
      </c>
      <c r="T69" s="104" t="s">
        <v>198</v>
      </c>
      <c r="U69" s="104">
        <v>1</v>
      </c>
      <c r="V69" s="144">
        <v>950</v>
      </c>
      <c r="W69" s="144">
        <v>950</v>
      </c>
      <c r="X69" s="104">
        <v>18</v>
      </c>
      <c r="Y69" s="104"/>
      <c r="Z69" s="104"/>
      <c r="AA69" s="107" t="s">
        <v>192</v>
      </c>
      <c r="AC69" s="16"/>
      <c r="AD69" s="16"/>
      <c r="AE69" s="16"/>
      <c r="AF69" s="16"/>
      <c r="AG69" s="16"/>
      <c r="AH69" s="16"/>
      <c r="AI69" s="16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72"/>
      <c r="AZ69" s="73"/>
      <c r="BA69" s="73"/>
      <c r="BB69" s="73"/>
      <c r="BC69" s="73"/>
      <c r="BD69" s="73"/>
      <c r="BE69" s="74"/>
      <c r="BF69" s="74"/>
      <c r="BG69" s="74"/>
      <c r="BH69" s="74"/>
      <c r="BI69" s="74"/>
      <c r="BJ69" s="16"/>
    </row>
    <row r="70" spans="1:62" s="5" customFormat="1" ht="243" customHeight="1" x14ac:dyDescent="0.45">
      <c r="C70" s="108"/>
      <c r="D70" s="147" t="s">
        <v>80</v>
      </c>
      <c r="E70" s="146" t="s">
        <v>43</v>
      </c>
      <c r="F70" s="109" t="s">
        <v>199</v>
      </c>
      <c r="G70" s="102" t="s">
        <v>81</v>
      </c>
      <c r="H70" s="102" t="s">
        <v>193</v>
      </c>
      <c r="I70" s="104" t="s">
        <v>82</v>
      </c>
      <c r="J70" s="104" t="s">
        <v>181</v>
      </c>
      <c r="K70" s="141">
        <v>43831</v>
      </c>
      <c r="L70" s="104" t="s">
        <v>145</v>
      </c>
      <c r="M70" s="104" t="s">
        <v>146</v>
      </c>
      <c r="N70" s="142" t="s">
        <v>172</v>
      </c>
      <c r="O70" s="102" t="s">
        <v>44</v>
      </c>
      <c r="P70" s="104" t="s">
        <v>45</v>
      </c>
      <c r="Q70" s="107" t="s">
        <v>153</v>
      </c>
      <c r="R70" s="107" t="s">
        <v>197</v>
      </c>
      <c r="S70" s="104" t="s">
        <v>194</v>
      </c>
      <c r="T70" s="104" t="s">
        <v>198</v>
      </c>
      <c r="U70" s="104">
        <v>1</v>
      </c>
      <c r="V70" s="144">
        <v>169</v>
      </c>
      <c r="W70" s="144">
        <v>169</v>
      </c>
      <c r="X70" s="104">
        <v>3</v>
      </c>
      <c r="Y70" s="104"/>
      <c r="Z70" s="104"/>
      <c r="AA70" s="107" t="s">
        <v>192</v>
      </c>
      <c r="AC70" s="16"/>
      <c r="AD70" s="16"/>
      <c r="AE70" s="16"/>
      <c r="AF70" s="16"/>
      <c r="AG70" s="16"/>
      <c r="AH70" s="16"/>
      <c r="AI70" s="16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72"/>
      <c r="AZ70" s="73"/>
      <c r="BA70" s="73"/>
      <c r="BB70" s="73"/>
      <c r="BC70" s="73"/>
      <c r="BD70" s="73"/>
      <c r="BE70" s="74"/>
      <c r="BF70" s="74"/>
      <c r="BG70" s="74"/>
      <c r="BH70" s="74"/>
      <c r="BI70" s="74"/>
      <c r="BJ70" s="16"/>
    </row>
    <row r="71" spans="1:62" s="5" customFormat="1" ht="222" customHeight="1" x14ac:dyDescent="0.45">
      <c r="C71" s="108"/>
      <c r="D71" s="147" t="s">
        <v>80</v>
      </c>
      <c r="E71" s="146" t="s">
        <v>43</v>
      </c>
      <c r="F71" s="109" t="s">
        <v>199</v>
      </c>
      <c r="G71" s="102" t="s">
        <v>83</v>
      </c>
      <c r="H71" s="104" t="s">
        <v>162</v>
      </c>
      <c r="I71" s="104" t="s">
        <v>63</v>
      </c>
      <c r="J71" s="104" t="s">
        <v>181</v>
      </c>
      <c r="K71" s="141">
        <v>43831</v>
      </c>
      <c r="L71" s="104" t="s">
        <v>145</v>
      </c>
      <c r="M71" s="104" t="s">
        <v>146</v>
      </c>
      <c r="N71" s="142" t="s">
        <v>172</v>
      </c>
      <c r="O71" s="102" t="s">
        <v>41</v>
      </c>
      <c r="P71" s="107" t="s">
        <v>42</v>
      </c>
      <c r="Q71" s="107" t="s">
        <v>153</v>
      </c>
      <c r="R71" s="104" t="s">
        <v>195</v>
      </c>
      <c r="S71" s="102" t="s">
        <v>42</v>
      </c>
      <c r="T71" s="104">
        <v>10</v>
      </c>
      <c r="U71" s="102" t="s">
        <v>42</v>
      </c>
      <c r="V71" s="144">
        <v>4.8</v>
      </c>
      <c r="W71" s="144">
        <v>4.8</v>
      </c>
      <c r="X71" s="104">
        <v>21</v>
      </c>
      <c r="Y71" s="104"/>
      <c r="Z71" s="104"/>
      <c r="AA71" s="110" t="s">
        <v>154</v>
      </c>
      <c r="AC71" s="16"/>
      <c r="AD71" s="16"/>
      <c r="AE71" s="16"/>
      <c r="AF71" s="16"/>
      <c r="AG71" s="16"/>
      <c r="AH71" s="16"/>
      <c r="AI71" s="16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72"/>
      <c r="AZ71" s="73"/>
      <c r="BA71" s="73"/>
      <c r="BB71" s="73"/>
      <c r="BC71" s="73"/>
      <c r="BD71" s="73"/>
      <c r="BE71" s="74"/>
      <c r="BF71" s="74"/>
      <c r="BG71" s="74"/>
      <c r="BH71" s="74"/>
      <c r="BI71" s="74"/>
      <c r="BJ71" s="16"/>
    </row>
    <row r="72" spans="1:62" s="25" customFormat="1" ht="63.75" customHeight="1" x14ac:dyDescent="0.25">
      <c r="A72" s="79"/>
      <c r="B72" s="79"/>
      <c r="C72" s="79"/>
      <c r="D72" s="79"/>
      <c r="E72" s="80"/>
      <c r="F72" s="79"/>
      <c r="G72" s="79"/>
      <c r="H72" s="79"/>
      <c r="I72" s="80"/>
      <c r="J72" s="80"/>
      <c r="K72" s="80"/>
      <c r="L72" s="80"/>
      <c r="M72" s="80"/>
      <c r="N72" s="80"/>
      <c r="O72" s="80"/>
      <c r="P72" s="78"/>
      <c r="Q72" s="78"/>
      <c r="R72" s="78"/>
      <c r="S72" s="80"/>
      <c r="T72" s="80"/>
      <c r="U72" s="80"/>
      <c r="V72" s="80"/>
      <c r="W72" s="80"/>
      <c r="X72" s="80"/>
      <c r="Y72" s="80"/>
      <c r="Z72" s="80"/>
      <c r="AA72" s="81"/>
    </row>
    <row r="73" spans="1:62" ht="18.75" x14ac:dyDescent="0.3">
      <c r="E73" s="69"/>
      <c r="F73" s="68"/>
      <c r="G73" s="67"/>
      <c r="H73" s="67"/>
      <c r="I73" s="68"/>
      <c r="J73" s="68"/>
      <c r="K73" s="68"/>
      <c r="L73" s="68"/>
      <c r="M73" s="68"/>
      <c r="N73" s="68"/>
      <c r="O73" s="70"/>
      <c r="P73" s="69"/>
      <c r="Q73" s="69"/>
      <c r="R73" s="69"/>
      <c r="S73" s="70"/>
      <c r="T73" s="70"/>
      <c r="U73" s="70"/>
      <c r="V73" s="69"/>
      <c r="W73" s="69"/>
      <c r="X73" s="69"/>
      <c r="Y73" s="69"/>
      <c r="Z73" s="69"/>
      <c r="AA73" s="71"/>
    </row>
    <row r="75" spans="1:62" ht="18.75" x14ac:dyDescent="0.3">
      <c r="D75" s="181"/>
      <c r="E75" s="181"/>
      <c r="F75" s="181"/>
      <c r="G75" s="181"/>
      <c r="H75" s="181"/>
      <c r="I75" s="181"/>
      <c r="J75" s="114"/>
      <c r="K75" s="114"/>
      <c r="L75" s="114"/>
      <c r="M75" s="114"/>
      <c r="N75" s="114"/>
    </row>
    <row r="76" spans="1:62" x14ac:dyDescent="0.25">
      <c r="D76" s="75"/>
      <c r="E76" s="77"/>
      <c r="F76" s="76"/>
      <c r="G76" s="75"/>
      <c r="H76" s="75"/>
      <c r="I76" s="76"/>
      <c r="J76" s="76"/>
      <c r="K76" s="76"/>
      <c r="L76" s="76"/>
      <c r="M76" s="76"/>
      <c r="N76" s="76"/>
    </row>
    <row r="79" spans="1:62" ht="15.75" x14ac:dyDescent="0.25">
      <c r="D79" s="182"/>
      <c r="E79" s="182"/>
    </row>
  </sheetData>
  <autoFilter ref="C9:AA72"/>
  <customSheetViews>
    <customSheetView guid="{885E37CB-82BC-4F0F-9160-1F7F0E5D48D0}" scale="70" showAutoFilter="1" hiddenRows="1" hiddenColumns="1" topLeftCell="I6">
      <selection activeCell="U6" sqref="U6:Z6"/>
      <pageMargins left="0.70866141732283472" right="0.70866141732283472" top="0.74803149606299213" bottom="0.74803149606299213" header="0.31496062992125984" footer="0.31496062992125984"/>
      <pageSetup paperSize="8" scale="65" orientation="landscape" r:id="rId1"/>
      <autoFilter ref="A9:AT60"/>
    </customSheetView>
    <customSheetView guid="{EBC37DB3-A772-430D-BAB9-C48A882CE52C}" scale="70" filter="1" showAutoFilter="1" hiddenRows="1" hiddenColumns="1">
      <pane xSplit="9" ySplit="267" topLeftCell="AB269" activePane="bottomRight" state="frozenSplit"/>
      <selection pane="bottomRight" activeCell="AT290" sqref="AT290"/>
      <pageMargins left="0.70866141732283472" right="0.70866141732283472" top="0.74803149606299213" bottom="0.74803149606299213" header="0.31496062992125984" footer="0.31496062992125984"/>
      <pageSetup paperSize="8" scale="65" orientation="landscape" r:id="rId2"/>
      <autoFilter ref="A9:EF3714">
        <filterColumn colId="3">
          <filters>
            <filter val="Калужская область"/>
          </filters>
        </filterColumn>
      </autoFilter>
    </customSheetView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3"/>
      <autoFilter xmlns:x14="http://schemas.microsoft.com/office/spreadsheetml/2009/9/main" ref="A9:EF3713">
        <filterColumn colId="9">
          <filters>
            <mc:AlternateContent xmlns:mc="http://schemas.openxmlformats.org/markup-compatibility/2006">
              <mc:Choice Requires="x14">
                <x14: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    <x14:filter val="1) организации, в которых инвалиды составляют не менее 50% от общего числа работников;"/>
                <x14:filter val="10) пенсионеры,инвалиды I и II групп, граждане, подвергшиеся воздействию радиации вследствие чернобыльской катастрофы, репрессированные (реабилитированные) - в отношении легковых автомобилей с мощностью двигателя до 150 л. с., грузовых автомобилей я до 80 л. с., мотоциклов до 35 л. с., катеров (моторных лодок, до 30 л. с.;"/>
                <x14:filter val="11) граждане, на иждивении которых находятся трое и более несовершеннолетних детей;"/>
                <x14: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    <x14: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    <x14: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    <x14:filter val="2) сельское, лесное хозяйство, охота, рыболовство и рыбоводство (раздел А);(п. 2 в ред. Закона Республики Хакасия от 09.11.2016 № 78-ЗРХ)"/>
                <x14: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    <x14: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    <x14: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    <x14: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    <x14:filter val="4) научные исследования и разработки (класс 72 раздела М);(п. 4 в ред. Закона Республики Хакасия от 09.11.2016 № 78-ЗРХ)"/>
                <x14:filter val="4) сельскохозяйственные товаропроизводители (за исключением сельскохозяйственных организаций, не использующих сельскохозяйственные угодья для осуществления сельскохозяйственного производства), у которых удельный вес доходов от реализации сельскохозяйственной продукции в общей сумме доходов составляет не менее 70%, - в отношении грузовых автомобилей;"/>
                <x14:filter val="5) образование дошкольное, образование начальное общее (группы 85.11, 85.12 раздела Р);(п. 5 в ред. Закона Республики Хакасия от 09.11.2016 № 78-ЗРХ)"/>
                <x14:filter val="5) организации, осуществляющие деятельность по добыче и обогащению железной руды;"/>
                <x14:filter val="6) деятельность в области здравоохранения и социальных услуг (раздел Q);(п. 6 в ред. Закона Республики Хакасия от 09.11.2016 № 78-ЗРХ)"/>
                <x14:filter val="6) религиозные организации;"/>
                <x14: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    <x14:filter val="7) сбор отходов, обработка и утилизация отходов (подклассы 38.1, 38.2 раздела Е);(п. 7 в ред. Закона Республики Хакасия от 09.11.2016 № 78-ЗРХ)"/>
                <x14:filter val="8) участники Великой Отечественной войны и инвалиды войны, а также лица, на которых в соответствии с законодательством Российской Федерации распространяются меры социальной поддержки и льготы, установленные для участников Великой Отечественной войны и инвалидов войны;"/>
                <x14:filter val="9) лица, удостоенные звания &quot;Почетный гражданин Республики Хакасия&quot;;"/>
                <x14:filter val="а) сельское, лесное хозяйство, охота, рыболовство и рыбоводство (раздел А);"/>
                <x14:filter val="б) образование дошкольное, образование начальное общее (группы 85.11, 85.12 раздела Р);"/>
                <x14: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    <x14:filter val="бюджетные учреждения, финансируемые из краевого бюджета, - в отношении имущества, используемого для осуществления следующих видов деятельности: издания газет, государственной противопожарной службы, содержания автомобильных дорог, реализации лесохозяйственных регламентов в лесничествах и лесопарках, строительства и реконструкции объектов капитального строительства, обеспечения безопасности в чрезвычайных ситуациях, организации предоставления государственных и муниципальных услуг в многофункциональных центрах;_x000a_"/>
                <x14:filter val="бюджетные учреждения, финансируемые из республиканского бюджета Республики Хакасия и местных бюджетов;_x000a_образовательные учреждения независимо от их организационно-правовых форм в части непредпринимательской деятельности, предусмотренной Уставом этих образовательных учреждений; организации, подведомственные Управлению Федеральной службы исполнения наказания по Республике Хакасия;_x000a_"/>
                <x14:filter val="в отношении автобусов, зачисленных в состав автомобильной колонны войскового типа, находящихся в собственности организаций, осуществляющих регулярные перевозки пассажиров и багажа и имеющих мобилизационные задания на формирование и содержание автомобильных колонн войскового типа. Льгота предоставляется на период нахождения автобусов в составе автомобильной колонны войскового типа,"/>
                <x14:filter val="в отношении грузовых автомобилей, автобусов, произведенных в Российской Федерации и оснащенных двигателями, соответствующими экологическим нормам не менее ЕВРО-2, находящихся на балансе лизингодателя и переданных в лизинг на срок не менее одного года, с мощностью двигателя свыше 150 л.с.,"/>
                <x14:filter val="в отношении имущества организаций, относящегося к газораспределительным сетям, за исключением имущества учреждений"/>
                <x14:filter val="В отношении имущества сельскохозяйственных организаций, доля дохода которых от реализации произведенной ими сельскохозяйственной продукции, включая продукцию первичной и последующей (промышленной) переработки, произведенную ими из сельскохозяйственного сырья собственного производства, в общем доходе от реализации товаров (работ, услуг) за предшествующий год составила не менее 70%, сумма налога уменьшается за 2017 год на 50%, за 2018 год на 25%."/>
                <x14:filter val="В отношении объектов недвижимого имущества, указанных в пунктах 1 и 2 статьи 1.1 настоящего Закона, уменьшается организациями на величину кадастровой стоимости 300 квадратных метров площади объекта недвижимого имущества в отношении одного объекта недвижимого имущества или 100 квадратных метров площади помещения в отношении одного помещения по выбору налогоплательщика"/>
                <x14:filter val="в) сбор отходов, обработка и утилизация отходов (подклассы 38.1, 38.2 раздела Е);"/>
                <x14:filter val="г) подметание улиц и уборка снега (подгруппа 81.29.2 раздела №);"/>
                <x14:filter val="Гаражно-строительные кооперативы - в отношении находящегося на их балансе имущества."/>
                <x14: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    <x14:filter val="государственные учреждения Свердловской области и муниципальные учреждения"/>
                <x14:filter val="для налогоплательщиков, основным видом деятельности которых являются научные исследования и разработки._x000a_"/>
                <x14:filter val="для налогоплательщиков, применяющих упрощенную систему налогообложения и определивших в качестве объекта налогообложения доходы, уменьшенные на величину расходов:_x000a_- у которых за соответствующий отчетный (налоговый) период не менее 70% дохода составил доход от осуществления следующих видов экономической деятельности: обрабатывающее производство; производство и распределение электроэнергии, газа и воды; строительство._x000a__x000a_"/>
                <x14:filter val="для налогоплательщиков, у которых за соответствующий отчетный (налоговый) период 100% дохода составил доход от услуг стоянок (парковок) автомототранспортных средств на введенных в эксплуатацию с 1 января 2011 года до 1 июля 2013 года многоуровневых и подземных стоянках (парковках) с количеством машино-мест согласно технической документации не менее 150 единиц."/>
                <x14: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    <x14:filter val="Для организаций и индивидуальных предпринимателей в части автомобилей, оборудованных для использования газомоторного топлива."/>
                <x14: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    <x14:filter val="для организаций снижается ставка налога на прибыль, зачисляемого в республиканский бюджет, на 0,1% за каждый полный процент прироста начисленных и фактически уплаченных сумм налога на прибыль организаций, налога на имущество организаций, земельного налога, транспортного налога, налога на добычу полезных ископаемых"/>
                <x14:filter val="для организаций, у которых за соответствующий отчетный (налоговый) период 100% дохода составил доход от услуг стоянок (парковок) автомототранспортных средств на введенных в эксплуатацию с 1 января 2011 года до 1 июля 2013 года многоуровневых и подземных стоянках (парковках) с количеством машино-мест согласно технической документации не менее 150 единиц"/>
                <x14: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    <x14:filter val="для субъектов инвестиционной деятельности, созданных после вступления в силу настоящего Закона с целью реализации инвестиционных проектов в соответствии с Законом Республики Татарстан от 25 ноября 1998 года № 1872 &quot;Об инвестиционной деятельности в Республике Татарстан&quot; и не осуществляющих иной деятельности, не связанной с реализацией инвестиционных проектов, а также для субъектов инвестиционной деятельности, заключивших договоры о реализации инвестиционных проектов в порядке и в соответствии с указанным Законом до вступления в силу настоящего Закона"/>
                <x14:filter val="жилищно-строительные кооперативы и товарищества собственников жилья"/>
                <x14:filter val="за автомобили легковые с мощностью двигателя до 150 л.с. включительно, мотоциклы и мотороллеры с мощностью двигателя до 35 л.с. включительно, автобусы с мощностью двигателя до 200 л.с. включительно, грузовые автомобили с мощностью двигателя до 200 л.с. включительно, снегоходы и мотосани с мощностью двигателя до 50 л.с. включительно, другие самоходные транспортные средства, машины и механизмы на пневматическом и гусеничном ходу с мощностью двигателя до 100 л.с. включительно, моторные лодки с мощностью двигателя до 50 л.с. включительно, катера с мощностью двигателя до 200 л.с. включительно в размере 50% от суммы налога организации, осуществляющие виды традиционной хозяйственной деятельности коренных малочисленных народов Севера в Ханты-Мансийском автономном округе - Югре."/>
                <x14:filter val="инвалиды всех категорий, имеющие мотоколяски и автомобили с мощностью двигателя до 50 л.с.;"/>
                <x14: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    <x14:filter val="Лица, получающие пенсии, назначенные в соответствии с пенсионным законодательством РФ"/>
              </mc:Choice>
              <mc:Fallback>
    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    <filter val="1) организации, в которых инвалиды составляют не менее 50% от общего числа работников;"/>
                <filter val="11) граждане, на иждивении которых находятся трое и более несовершеннолетних детей;"/>
    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    <filter val="2) сельское, лесное хозяйство, охота, рыболовство и рыбоводство (раздел А);(п. 2 в ред. Закона Республики Хакасия от 09.11.2016 № 78-ЗРХ)"/>
    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    <filter val="4) научные исследования и разработки (класс 72 раздела М);(п. 4 в ред. Закона Республики Хакасия от 09.11.2016 № 78-ЗРХ)"/>
    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    <filter val="5) организации, осуществляющие деятельность по добыче и обогащению железной руды;"/>
                <filter val="6) деятельность в области здравоохранения и социальных услуг (раздел Q);(п. 6 в ред. Закона Республики Хакасия от 09.11.2016 № 78-ЗРХ)"/>
                <filter val="6) религиозные организации;"/>
    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    <filter val="7) сбор отходов, обработка и утилизация отходов (подклассы 38.1, 38.2 раздела Е);(п. 7 в ред. Закона Республики Хакасия от 09.11.2016 № 78-ЗРХ)"/>
                <filter val="9) лица, удостоенные звания &quot;Почетный гражданин Республики Хакасия&quot;;"/>
                <filter val="а) сельское, лесное хозяйство, охота, рыболовство и рыбоводство (раздел А);"/>
                <filter val="б) образование дошкольное, образование начальное общее (группы 85.11, 85.12 раздела Р);"/>
    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    <filter val="в отношении имущества организаций, относящегося к газораспределительным сетям, за исключением имущества учреждений"/>
                <filter val="в) сбор отходов, обработка и утилизация отходов (подклассы 38.1, 38.2 раздела Е);"/>
                <filter val="г) подметание улиц и уборка снега (подгруппа 81.29.2 раздела №);"/>
                <filter val="Гаражно-строительные кооперативы - в отношении находящегося на их балансе имущества."/>
    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    <filter val="государственные учреждения Свердловской области и муниципальные учреждения"/>
                <filter val="для налогоплательщиков, основным видом деятельности которых являются научные исследования и разработки._x000a_"/>
    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    <filter val="Для организаций и индивидуальных предпринимателей в части автомобилей, оборудованных для использования газомоторного топлива."/>
    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    <filter val="жилищно-строительные кооперативы и товарищества собственников жилья"/>
                <filter val="инвалиды всех категорий, имеющие мотоколяски и автомобили с мощностью двигателя до 50 л.с.;"/>
    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    <filter val="Лица, получающие пенсии, назначенные в соответствии с пенсионным законодательством РФ"/>
              </mc:Fallback>
            </mc:AlternateContent>
          </filters>
        </filterColumn>
      </autoFilter>
    </customSheetView>
  </customSheetViews>
  <mergeCells count="93">
    <mergeCell ref="N5:U5"/>
    <mergeCell ref="W6:W7"/>
    <mergeCell ref="AA6:AA7"/>
    <mergeCell ref="V5:AA5"/>
    <mergeCell ref="D1:AA1"/>
    <mergeCell ref="Z6:Z7"/>
    <mergeCell ref="R6:R7"/>
    <mergeCell ref="D75:I75"/>
    <mergeCell ref="D79:E79"/>
    <mergeCell ref="Q6:Q7"/>
    <mergeCell ref="X6:X7"/>
    <mergeCell ref="Y6:Y7"/>
    <mergeCell ref="E6:E7"/>
    <mergeCell ref="O6:O7"/>
    <mergeCell ref="P6:P7"/>
    <mergeCell ref="S6:S7"/>
    <mergeCell ref="T6:T7"/>
    <mergeCell ref="U6:U7"/>
    <mergeCell ref="D6:D7"/>
    <mergeCell ref="AJ3:AW3"/>
    <mergeCell ref="AZ3:BI3"/>
    <mergeCell ref="BI15:BI1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BI45:BI46"/>
    <mergeCell ref="AZ39:AZ44"/>
    <mergeCell ref="BA39:BA44"/>
    <mergeCell ref="BB39:BB44"/>
    <mergeCell ref="BC39:BC44"/>
    <mergeCell ref="BD39:BD44"/>
    <mergeCell ref="BE39:BE44"/>
    <mergeCell ref="BF39:BF44"/>
    <mergeCell ref="BG39:BG44"/>
    <mergeCell ref="BH39:BH44"/>
    <mergeCell ref="BI39:BI44"/>
    <mergeCell ref="AZ6:BI6"/>
    <mergeCell ref="AZ10:AZ14"/>
    <mergeCell ref="BA10:BA14"/>
    <mergeCell ref="BB10:BB14"/>
    <mergeCell ref="BC10:BC14"/>
    <mergeCell ref="BD10:BD14"/>
    <mergeCell ref="BE10:BE14"/>
    <mergeCell ref="BF10:BF14"/>
    <mergeCell ref="BG10:BG14"/>
    <mergeCell ref="BH10:BH14"/>
    <mergeCell ref="BI10:BI14"/>
    <mergeCell ref="AZ15:AZ16"/>
    <mergeCell ref="BA15:BA16"/>
    <mergeCell ref="BB15:BB16"/>
    <mergeCell ref="BH15:BH16"/>
    <mergeCell ref="V6:V7"/>
    <mergeCell ref="AY6:AY7"/>
    <mergeCell ref="AY15:AY16"/>
    <mergeCell ref="AV6:AV7"/>
    <mergeCell ref="BC15:BC16"/>
    <mergeCell ref="BD15:BD16"/>
    <mergeCell ref="BE15:BE16"/>
    <mergeCell ref="BF15:BF16"/>
    <mergeCell ref="BG15:BG16"/>
    <mergeCell ref="AW6:AW7"/>
    <mergeCell ref="AM28:AM29"/>
    <mergeCell ref="AJ6:AO6"/>
    <mergeCell ref="AP6:AU6"/>
    <mergeCell ref="AN28:AN29"/>
    <mergeCell ref="AO28:AO29"/>
    <mergeCell ref="AR28:AR29"/>
    <mergeCell ref="AS28:AS29"/>
    <mergeCell ref="AT28:AT29"/>
    <mergeCell ref="AU28:AU29"/>
    <mergeCell ref="AJ28:AJ29"/>
    <mergeCell ref="AV28:AV29"/>
    <mergeCell ref="AW28:AW29"/>
    <mergeCell ref="AP28:AP29"/>
    <mergeCell ref="AQ28:AQ29"/>
    <mergeCell ref="E5:M5"/>
    <mergeCell ref="F6:F7"/>
    <mergeCell ref="G6:G7"/>
    <mergeCell ref="H6:H7"/>
    <mergeCell ref="I6:I7"/>
    <mergeCell ref="N6:N7"/>
    <mergeCell ref="J6:J7"/>
    <mergeCell ref="K6:K7"/>
    <mergeCell ref="L6:L7"/>
    <mergeCell ref="M6:M7"/>
    <mergeCell ref="AK28:AK29"/>
    <mergeCell ref="AL28:AL29"/>
  </mergeCells>
  <pageMargins left="0.11811023622047245" right="0" top="0" bottom="0" header="0" footer="0"/>
  <pageSetup paperSize="8" scale="15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МИнфин в 20.08.2021</vt:lpstr>
      <vt:lpstr>'МИнфин в 20.08.2021'!Заголовки_для_печати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User Windows</cp:lastModifiedBy>
  <cp:lastPrinted>2021-05-18T09:54:01Z</cp:lastPrinted>
  <dcterms:created xsi:type="dcterms:W3CDTF">2017-10-18T19:42:12Z</dcterms:created>
  <dcterms:modified xsi:type="dcterms:W3CDTF">2021-09-09T08:49:03Z</dcterms:modified>
</cp:coreProperties>
</file>