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Документ" sheetId="1" r:id="rId1"/>
  </sheets>
  <externalReferences>
    <externalReference r:id="rId4"/>
  </externalReferences>
  <definedNames>
    <definedName name="_xlnm.Print_Titles" localSheetId="0">'Документ'!$9:$11</definedName>
  </definedNames>
  <calcPr fullCalcOnLoad="1"/>
</workbook>
</file>

<file path=xl/sharedStrings.xml><?xml version="1.0" encoding="utf-8"?>
<sst xmlns="http://schemas.openxmlformats.org/spreadsheetml/2006/main" count="671" uniqueCount="220">
  <si>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</si>
  <si>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</si>
  <si>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</si>
  <si>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</si>
  <si>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</si>
  <si>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</si>
  <si>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</si>
  <si>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</si>
  <si>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</si>
  <si>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</si>
  <si>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</si>
  <si>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</si>
  <si>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"Развитие муниципального управления в МО Городское поселение "Поселок Полотняный Завод" на 2018-2022 годы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</si>
  <si>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</si>
  <si>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</si>
  <si>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</si>
  <si>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</si>
  <si>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</si>
  <si>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</si>
  <si>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</si>
  <si>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</si>
  <si>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</si>
  <si>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</si>
  <si>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</si>
  <si>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</si>
  <si>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</si>
  <si>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</si>
  <si>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</si>
  <si>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</si>
  <si>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</si>
  <si>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</si>
  <si>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</si>
  <si>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</si>
  <si>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</si>
  <si>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</si>
  <si>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</si>
  <si>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</si>
  <si>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</si>
  <si>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</si>
  <si>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</si>
  <si>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</si>
  <si>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</si>
  <si>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</si>
  <si>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</si>
  <si>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</si>
  <si>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</si>
  <si>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</si>
  <si>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</si>
  <si>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</si>
  <si>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</si>
  <si>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</si>
  <si>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</si>
  <si>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</si>
  <si>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</si>
  <si>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</si>
  <si>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</si>
  <si>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</si>
  <si>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</si>
  <si>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</si>
  <si>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</si>
  <si>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</si>
  <si>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</si>
  <si>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</si>
  <si>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</si>
  <si>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</si>
  <si>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</si>
  <si>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</si>
  <si>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</si>
  <si>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</si>
  <si>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</si>
  <si>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</si>
  <si>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</si>
  <si>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</si>
  <si>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</si>
  <si>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</si>
  <si>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</si>
  <si>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</si>
  <si>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</si>
  <si>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</si>
  <si>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</si>
  <si>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</si>
  <si>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</si>
  <si>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</si>
  <si>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</si>
  <si>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</si>
  <si>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</si>
  <si>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</si>
  <si>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</si>
  <si>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</si>
  <si>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</si>
  <si>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</si>
  <si>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</si>
  <si>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</si>
  <si>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</si>
  <si>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</si>
  <si>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</si>
  <si>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</si>
  <si>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</si>
  <si>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</si>
  <si>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</si>
  <si>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</si>
  <si>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</si>
  <si>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</si>
  <si>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</si>
  <si>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</si>
  <si>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</si>
  <si>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</si>
  <si>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</si>
  <si>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</si>
  <si>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</si>
  <si>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</si>
  <si>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</si>
  <si>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</si>
  <si>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</si>
  <si>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</si>
  <si>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</si>
  <si>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</si>
  <si>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</si>
  <si>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</si>
  <si>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</si>
  <si>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</si>
  <si>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</si>
  <si>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</si>
  <si>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</si>
  <si>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</si>
  <si>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</si>
  <si>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</si>
  <si>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</si>
  <si>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</si>
  <si>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</si>
  <si>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</si>
  <si>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</si>
  <si>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      Прочие мероприятия в области благоустройства</t>
  </si>
  <si>
    <t>04 0 04 00040</t>
  </si>
  <si>
    <t>05 0 00 00000</t>
  </si>
  <si>
    <t>05 0 F2 00000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</si>
  <si>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</si>
  <si>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</si>
  <si>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</si>
  <si>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</si>
  <si>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</si>
  <si>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</si>
  <si>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</si>
  <si>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</si>
  <si>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</si>
  <si>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</si>
  <si>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</si>
  <si>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</si>
  <si>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</si>
  <si>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</si>
  <si>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</si>
  <si>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</si>
  <si>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</si>
  <si>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</si>
  <si>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</si>
  <si>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</si>
  <si>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</si>
  <si>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</si>
  <si>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</si>
  <si>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</si>
  <si>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</si>
  <si>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</si>
  <si>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</si>
  <si>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</si>
  <si>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</si>
  <si>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</si>
  <si>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</si>
  <si>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</si>
  <si>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</si>
  <si>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</si>
  <si>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</si>
  <si>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</si>
  <si>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</si>
  <si>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</si>
  <si>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</si>
  <si>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</si>
  <si>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</si>
  <si>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</si>
  <si>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</si>
  <si>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</si>
  <si>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</si>
  <si>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</si>
  <si>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</si>
  <si>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</si>
  <si>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12 0 00 00000</t>
  </si>
  <si>
    <t xml:space="preserve">          Основное мероприятие "Обеспечение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</si>
  <si>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12 0 01 00000</t>
  </si>
  <si>
    <t xml:space="preserve">            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</si>
  <si>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12 0 01 00010</t>
  </si>
  <si>
    <t>Итого</t>
  </si>
  <si>
    <t>к решению Полотняно-Заводского поселкового Собрания</t>
  </si>
  <si>
    <t xml:space="preserve">            Профилактика правонарушений в муниципальном образовании "Городское поселение "Поселок Полотняный Завод" на 2015-2024 годы</t>
  </si>
  <si>
    <t xml:space="preserve">            Закупка товаров. работ и услуг для муниципальных нужд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</si>
  <si>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</si>
  <si>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Завод"на 2015-2024 годы"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</si>
  <si>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2015-2024 годы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</si>
  <si>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</si>
  <si>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</si>
  <si>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</si>
  <si>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</si>
  <si>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</si>
  <si>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</si>
  <si>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Завод"</t>
  </si>
  <si>
    <t xml:space="preserve">      Муниципальная программа "Благоустройство территории городского поселения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</si>
  <si>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 </t>
  </si>
  <si>
    <t xml:space="preserve">      Муниципальная программа "Доступная среда в поселке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</si>
  <si>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</si>
  <si>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Муниципальная программа "Комплексное развитие социальной инфраструктуры на территории городского поселения "Поселок Полотняный Завод" </t>
  </si>
  <si>
    <t xml:space="preserve">          Закупка товаров, работ и услуг для обеспечения государственных (муниципальных) нужд</t>
  </si>
  <si>
    <t>Бюджетные ассигнования на 2023 годы</t>
  </si>
  <si>
    <t xml:space="preserve">           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</t>
  </si>
  <si>
    <t>26 0 01 S7070</t>
  </si>
  <si>
    <t>26 0 02 S7030</t>
  </si>
  <si>
    <t xml:space="preserve">               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</si>
  <si>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</si>
  <si>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05 0 F2 S5550</t>
  </si>
  <si>
    <t>на 2023-2024 годы</t>
  </si>
  <si>
    <t>Бюджетные ассигнования на 2024 годы</t>
  </si>
  <si>
    <t>Приложение №6</t>
  </si>
  <si>
    <t>№_______от ________ декабря 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</si>
</sst>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5" fillId="0" borderId="0" xfId="60" applyNumberFormat="1" applyProtection="1">
      <alignment horizontal="center"/>
      <protection/>
    </xf>
    <xf numFmtId="0" fontId="34" fillId="0" borderId="0" xfId="61" applyNumberFormat="1" applyProtection="1">
      <alignment wrapText="1"/>
      <protection/>
    </xf>
    <xf numFmtId="0" fontId="34" fillId="0" borderId="0" xfId="62" applyNumberFormat="1" applyProtection="1">
      <alignment horizontal="right"/>
      <protection/>
    </xf>
    <xf numFmtId="0" fontId="34" fillId="0" borderId="5" xfId="63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6" fillId="0" borderId="2" xfId="48" applyProtection="1">
      <alignment horizontal="left" vertical="top" wrapText="1"/>
      <protection/>
    </xf>
    <xf numFmtId="49" fontId="36" fillId="0" borderId="2" xfId="54" applyProtection="1">
      <alignment horizontal="center" vertical="top" wrapText="1"/>
      <protection/>
    </xf>
    <xf numFmtId="49" fontId="34" fillId="0" borderId="2" xfId="55" applyProtection="1">
      <alignment horizontal="center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4" fontId="36" fillId="36" borderId="2" xfId="56" applyFill="1" applyProtection="1">
      <alignment horizontal="right" vertical="top" shrinkToFit="1"/>
      <protection/>
    </xf>
    <xf numFmtId="4" fontId="34" fillId="36" borderId="2" xfId="57" applyFill="1" applyProtection="1">
      <alignment horizontal="right" vertical="top" shrinkToFit="1"/>
      <protection/>
    </xf>
    <xf numFmtId="4" fontId="36" fillId="36" borderId="2" xfId="58" applyFill="1" applyProtection="1">
      <alignment horizontal="right" vertical="top" shrinkToFit="1"/>
      <protection/>
    </xf>
    <xf numFmtId="49" fontId="34" fillId="11" borderId="2" xfId="49" applyFill="1" applyProtection="1">
      <alignment horizontal="left" vertical="top" wrapText="1"/>
      <protection/>
    </xf>
    <xf numFmtId="49" fontId="34" fillId="11" borderId="2" xfId="55" applyFill="1" applyProtection="1">
      <alignment horizontal="center" vertical="top" wrapText="1"/>
      <protection/>
    </xf>
    <xf numFmtId="4" fontId="34" fillId="11" borderId="2" xfId="57" applyFill="1" applyProtection="1">
      <alignment horizontal="right" vertical="top" shrinkToFit="1"/>
      <protection/>
    </xf>
    <xf numFmtId="49" fontId="34" fillId="5" borderId="2" xfId="49" applyFill="1" applyProtection="1">
      <alignment horizontal="left" vertical="top" wrapText="1"/>
      <protection/>
    </xf>
    <xf numFmtId="49" fontId="34" fillId="5" borderId="2" xfId="55" applyFill="1" applyProtection="1">
      <alignment horizontal="center" vertical="top" wrapText="1"/>
      <protection/>
    </xf>
    <xf numFmtId="4" fontId="34" fillId="5" borderId="2" xfId="57" applyFill="1" applyProtection="1">
      <alignment horizontal="right" vertical="top" shrinkToFit="1"/>
      <protection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49" fontId="34" fillId="17" borderId="2" xfId="49" applyFill="1" applyProtection="1">
      <alignment horizontal="left" vertical="top" wrapText="1"/>
      <protection/>
    </xf>
    <xf numFmtId="49" fontId="34" fillId="17" borderId="2" xfId="55" applyFill="1" applyProtection="1">
      <alignment horizontal="center" vertical="top" wrapText="1"/>
      <protection/>
    </xf>
    <xf numFmtId="4" fontId="34" fillId="17" borderId="2" xfId="57" applyFill="1" applyProtection="1">
      <alignment horizontal="right" vertical="top" shrinkToFit="1"/>
      <protection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4" fillId="0" borderId="0" xfId="0" applyFont="1" applyAlignment="1" applyProtection="1">
      <alignment horizontal="right"/>
      <protection locked="0"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34" fillId="0" borderId="0" xfId="39" applyNumberFormat="1" applyProtection="1">
      <alignment horizontal="left" vertical="top" wrapText="1"/>
      <protection/>
    </xf>
    <xf numFmtId="0" fontId="34" fillId="0" borderId="0" xfId="39">
      <alignment horizontal="left" vertical="top" wrapText="1"/>
      <protection/>
    </xf>
    <xf numFmtId="0" fontId="36" fillId="0" borderId="0" xfId="40" applyNumberFormat="1" applyFont="1" applyProtection="1">
      <alignment horizontal="center" wrapText="1"/>
      <protection/>
    </xf>
    <xf numFmtId="0" fontId="54" fillId="0" borderId="0" xfId="41" applyNumberFormat="1" applyFont="1" applyProtection="1">
      <alignment horizontal="center"/>
      <protection/>
    </xf>
    <xf numFmtId="0" fontId="34" fillId="0" borderId="0" xfId="42" applyNumberFormat="1" applyProtection="1">
      <alignment wrapText="1"/>
      <protection/>
    </xf>
    <xf numFmtId="0" fontId="34" fillId="0" borderId="1" xfId="43" applyNumberFormat="1" applyBorder="1" applyProtection="1">
      <alignment horizontal="right"/>
      <protection/>
    </xf>
    <xf numFmtId="0" fontId="36" fillId="0" borderId="15" xfId="45" applyNumberFormat="1" applyBorder="1" applyProtection="1">
      <alignment horizontal="center" vertical="center" wrapText="1"/>
      <protection/>
    </xf>
    <xf numFmtId="0" fontId="36" fillId="0" borderId="16" xfId="45" applyNumberFormat="1" applyBorder="1" applyProtection="1">
      <alignment horizontal="center"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86;&#1082;&#1091;&#1084;&#1077;&#1085;&#1090;&#1099;%20&#1058;&#1059;&#1063;&#1048;&#1053;&#1040;\&#1041;&#1070;&#1044;&#1046;&#1045;&#1058;%20&#1085;&#1072;%202019%20&#1075;&#1086;&#1076;%20&#1087;&#1083;&#1072;&#1085;&#1086;&#1074;&#1099;&#1081;%20&#1087;&#1077;&#1088;&#1080;&#1086;&#1076;%202020-2021%20&#1075;&#1075;\&#1041;&#1070;&#1044;&#1046;&#1045;&#1058;%202019%20&#1075;&#1086;&#1076;%20&#1087;&#1083;&#1072;&#1085;&#1086;&#1074;&#1099;&#1081;%20&#1087;&#1077;&#1088;&#1080;&#1086;&#1076;%202020-2021%20&#1075;&#1075;\&#1040;&#1085;&#1072;&#1083;&#1080;&#1090;&#1080;&#1095;&#1077;&#1089;&#1082;&#1080;&#1081;%20&#1086;&#1090;&#1095;&#1077;&#1090;%20&#1087;&#1086;%20&#1080;&#1089;&#1087;&#1086;&#1083;&#1085;&#1077;&#1085;&#1080;&#1102;%20&#1073;&#1102;&#1076;&#1078;&#1077;&#1090;&#1072;%20(&#1055;&#1088;&#1080;&#1083;&#1086;&#1078;&#1077;&#1085;&#1080;&#1077;%20&#8470;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4">
          <cell r="A4" t="str">
            <v>ВЕДОМСТВЕННАЯ СТРУКТУРА РАСХОДОВ  БЮДЖЕТА ГОРОДСКОГО ПОСЕЛЕНИЯ "ПОСЕЛОК ПОЛОТНЯНЫЙ ЗАВОД"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zoomScaleSheetLayoutView="100" workbookViewId="0" topLeftCell="A79">
      <selection activeCell="D90" sqref="D90"/>
    </sheetView>
  </sheetViews>
  <sheetFormatPr defaultColWidth="9.140625" defaultRowHeight="15" outlineLevelRow="7"/>
  <cols>
    <col min="1" max="1" width="61.421875" style="1" customWidth="1"/>
    <col min="2" max="2" width="9.421875" style="1" customWidth="1"/>
    <col min="3" max="3" width="10.28125" style="1" customWidth="1"/>
    <col min="4" max="4" width="13.28125" style="1" customWidth="1"/>
    <col min="5" max="5" width="11.7109375" style="1" customWidth="1"/>
    <col min="6" max="6" width="14.8515625" style="1" customWidth="1"/>
    <col min="7" max="7" width="14.7109375" style="1" customWidth="1"/>
    <col min="8" max="8" width="0.9921875" style="1" customWidth="1"/>
    <col min="9" max="16384" width="9.140625" style="1" customWidth="1"/>
  </cols>
  <sheetData>
    <row r="1" spans="1:7" ht="15">
      <c r="A1" s="30" t="s">
        <v>218</v>
      </c>
      <c r="B1" s="30"/>
      <c r="C1" s="30"/>
      <c r="D1" s="30"/>
      <c r="E1" s="30"/>
      <c r="F1" s="30"/>
      <c r="G1" s="30"/>
    </row>
    <row r="2" spans="1:7" ht="15">
      <c r="A2" s="30" t="s">
        <v>190</v>
      </c>
      <c r="B2" s="30"/>
      <c r="C2" s="30"/>
      <c r="D2" s="30"/>
      <c r="E2" s="30"/>
      <c r="F2" s="30"/>
      <c r="G2" s="30"/>
    </row>
    <row r="3" spans="1:7" ht="15">
      <c r="A3" s="30" t="s">
        <v>219</v>
      </c>
      <c r="B3" s="30"/>
      <c r="C3" s="30"/>
      <c r="D3" s="30"/>
      <c r="E3" s="30"/>
      <c r="F3" s="30"/>
      <c r="G3" s="30"/>
    </row>
    <row r="4" spans="1:8" ht="15">
      <c r="A4" s="33"/>
      <c r="B4" s="34"/>
      <c r="C4" s="34"/>
      <c r="D4" s="34"/>
      <c r="E4" s="34"/>
      <c r="F4" s="34"/>
      <c r="G4" s="34"/>
      <c r="H4" s="2"/>
    </row>
    <row r="5" spans="1:8" ht="15.75" customHeight="1">
      <c r="A5" s="35" t="str">
        <f>'[1]Документ'!$A$4</f>
        <v>ВЕДОМСТВЕННАЯ СТРУКТУРА РАСХОДОВ  БЮДЖЕТА ГОРОДСКОГО ПОСЕЛЕНИЯ "ПОСЕЛОК ПОЛОТНЯНЫЙ ЗАВОД"</v>
      </c>
      <c r="B5" s="35"/>
      <c r="C5" s="35"/>
      <c r="D5" s="35"/>
      <c r="E5" s="35"/>
      <c r="F5" s="35"/>
      <c r="G5" s="35"/>
      <c r="H5" s="3"/>
    </row>
    <row r="6" spans="1:8" ht="15.75" customHeight="1">
      <c r="A6" s="36" t="s">
        <v>216</v>
      </c>
      <c r="B6" s="36"/>
      <c r="C6" s="36"/>
      <c r="D6" s="36"/>
      <c r="E6" s="36"/>
      <c r="F6" s="36"/>
      <c r="G6" s="36"/>
      <c r="H6" s="3"/>
    </row>
    <row r="7" spans="1:8" ht="15" customHeight="1">
      <c r="A7" s="37"/>
      <c r="B7" s="37"/>
      <c r="C7" s="37"/>
      <c r="D7" s="37"/>
      <c r="E7" s="37"/>
      <c r="F7" s="37"/>
      <c r="G7" s="37"/>
      <c r="H7" s="4"/>
    </row>
    <row r="8" spans="1:8" ht="12.75" customHeight="1">
      <c r="A8" s="38" t="s">
        <v>0</v>
      </c>
      <c r="B8" s="38"/>
      <c r="C8" s="38"/>
      <c r="D8" s="38"/>
      <c r="E8" s="38"/>
      <c r="F8" s="38"/>
      <c r="G8" s="38"/>
      <c r="H8" s="5"/>
    </row>
    <row r="9" spans="1:8" ht="15.75" customHeight="1">
      <c r="A9" s="39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209</v>
      </c>
      <c r="G9" s="39" t="s">
        <v>217</v>
      </c>
      <c r="H9" s="6"/>
    </row>
    <row r="10" spans="1:8" ht="57.75" customHeight="1">
      <c r="A10" s="40"/>
      <c r="B10" s="40"/>
      <c r="C10" s="40"/>
      <c r="D10" s="40"/>
      <c r="E10" s="40"/>
      <c r="F10" s="40"/>
      <c r="G10" s="40"/>
      <c r="H10" s="6"/>
    </row>
    <row r="11" spans="1:8" ht="12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/>
    </row>
    <row r="12" spans="1:8" ht="25.5">
      <c r="A12" s="8" t="s">
        <v>6</v>
      </c>
      <c r="B12" s="9" t="s">
        <v>7</v>
      </c>
      <c r="C12" s="10"/>
      <c r="D12" s="10"/>
      <c r="E12" s="10"/>
      <c r="F12" s="14">
        <f>F168</f>
        <v>39994502.61</v>
      </c>
      <c r="G12" s="14">
        <f>G168</f>
        <v>40174773.41</v>
      </c>
      <c r="H12" s="6"/>
    </row>
    <row r="13" spans="1:8" ht="15" outlineLevel="1">
      <c r="A13" s="25" t="s">
        <v>8</v>
      </c>
      <c r="B13" s="26" t="s">
        <v>7</v>
      </c>
      <c r="C13" s="26" t="s">
        <v>9</v>
      </c>
      <c r="D13" s="26"/>
      <c r="E13" s="26"/>
      <c r="F13" s="27">
        <f>F14+F22+F36+F40</f>
        <v>12453025.63</v>
      </c>
      <c r="G13" s="27">
        <f>G14+G20+G36+G40</f>
        <v>12606009.55</v>
      </c>
      <c r="H13" s="6"/>
    </row>
    <row r="14" spans="1:8" ht="38.25" outlineLevel="2">
      <c r="A14" s="23" t="s">
        <v>10</v>
      </c>
      <c r="B14" s="24" t="s">
        <v>7</v>
      </c>
      <c r="C14" s="24" t="s">
        <v>11</v>
      </c>
      <c r="D14" s="24"/>
      <c r="E14" s="24"/>
      <c r="F14" s="15">
        <f>F15</f>
        <v>400000</v>
      </c>
      <c r="G14" s="15">
        <f aca="true" t="shared" si="0" ref="F14:G18">G15</f>
        <v>450000</v>
      </c>
      <c r="H14" s="6"/>
    </row>
    <row r="15" spans="1:8" ht="25.5" outlineLevel="3">
      <c r="A15" s="23" t="s">
        <v>198</v>
      </c>
      <c r="B15" s="24" t="s">
        <v>7</v>
      </c>
      <c r="C15" s="24" t="s">
        <v>11</v>
      </c>
      <c r="D15" s="24" t="s">
        <v>13</v>
      </c>
      <c r="E15" s="24"/>
      <c r="F15" s="15">
        <f t="shared" si="0"/>
        <v>400000</v>
      </c>
      <c r="G15" s="15">
        <f t="shared" si="0"/>
        <v>450000</v>
      </c>
      <c r="H15" s="6"/>
    </row>
    <row r="16" spans="1:8" ht="38.25" outlineLevel="5">
      <c r="A16" s="23" t="s">
        <v>14</v>
      </c>
      <c r="B16" s="24" t="s">
        <v>7</v>
      </c>
      <c r="C16" s="24" t="s">
        <v>11</v>
      </c>
      <c r="D16" s="24" t="s">
        <v>15</v>
      </c>
      <c r="E16" s="24"/>
      <c r="F16" s="15">
        <f t="shared" si="0"/>
        <v>400000</v>
      </c>
      <c r="G16" s="15">
        <f t="shared" si="0"/>
        <v>450000</v>
      </c>
      <c r="H16" s="6"/>
    </row>
    <row r="17" spans="1:8" ht="25.5" outlineLevel="6">
      <c r="A17" s="23" t="s">
        <v>16</v>
      </c>
      <c r="B17" s="24" t="s">
        <v>7</v>
      </c>
      <c r="C17" s="24" t="s">
        <v>11</v>
      </c>
      <c r="D17" s="24" t="s">
        <v>17</v>
      </c>
      <c r="E17" s="24"/>
      <c r="F17" s="15">
        <f t="shared" si="0"/>
        <v>400000</v>
      </c>
      <c r="G17" s="15">
        <f t="shared" si="0"/>
        <v>450000</v>
      </c>
      <c r="H17" s="6"/>
    </row>
    <row r="18" spans="1:8" ht="51" outlineLevel="7">
      <c r="A18" s="23" t="s">
        <v>18</v>
      </c>
      <c r="B18" s="24" t="s">
        <v>7</v>
      </c>
      <c r="C18" s="24" t="s">
        <v>11</v>
      </c>
      <c r="D18" s="24" t="s">
        <v>17</v>
      </c>
      <c r="E18" s="24" t="s">
        <v>19</v>
      </c>
      <c r="F18" s="15">
        <f t="shared" si="0"/>
        <v>400000</v>
      </c>
      <c r="G18" s="15">
        <f t="shared" si="0"/>
        <v>450000</v>
      </c>
      <c r="H18" s="6"/>
    </row>
    <row r="19" spans="1:8" ht="25.5" outlineLevel="7">
      <c r="A19" s="23" t="s">
        <v>20</v>
      </c>
      <c r="B19" s="24" t="s">
        <v>7</v>
      </c>
      <c r="C19" s="24" t="s">
        <v>11</v>
      </c>
      <c r="D19" s="24" t="s">
        <v>17</v>
      </c>
      <c r="E19" s="24" t="s">
        <v>21</v>
      </c>
      <c r="F19" s="15">
        <v>400000</v>
      </c>
      <c r="G19" s="15">
        <v>450000</v>
      </c>
      <c r="H19" s="6"/>
    </row>
    <row r="20" spans="1:8" ht="38.25" outlineLevel="2">
      <c r="A20" s="23" t="s">
        <v>22</v>
      </c>
      <c r="B20" s="24" t="s">
        <v>7</v>
      </c>
      <c r="C20" s="24" t="s">
        <v>23</v>
      </c>
      <c r="D20" s="24"/>
      <c r="E20" s="24"/>
      <c r="F20" s="15">
        <f>F21</f>
        <v>10793025.63</v>
      </c>
      <c r="G20" s="15">
        <f>G21</f>
        <v>10746009.55</v>
      </c>
      <c r="H20" s="6"/>
    </row>
    <row r="21" spans="1:8" ht="38.25" outlineLevel="3">
      <c r="A21" s="23" t="s">
        <v>12</v>
      </c>
      <c r="B21" s="24" t="s">
        <v>7</v>
      </c>
      <c r="C21" s="24" t="s">
        <v>23</v>
      </c>
      <c r="D21" s="24" t="s">
        <v>13</v>
      </c>
      <c r="E21" s="24"/>
      <c r="F21" s="15">
        <f>F22</f>
        <v>10793025.63</v>
      </c>
      <c r="G21" s="15">
        <f>G22</f>
        <v>10746009.55</v>
      </c>
      <c r="H21" s="6"/>
    </row>
    <row r="22" spans="1:8" ht="25.5" outlineLevel="5">
      <c r="A22" s="23" t="s">
        <v>24</v>
      </c>
      <c r="B22" s="24" t="s">
        <v>7</v>
      </c>
      <c r="C22" s="24" t="s">
        <v>23</v>
      </c>
      <c r="D22" s="24" t="s">
        <v>25</v>
      </c>
      <c r="E22" s="24"/>
      <c r="F22" s="15">
        <f>F23+F26</f>
        <v>10793025.63</v>
      </c>
      <c r="G22" s="15">
        <f>G23+G26</f>
        <v>10746009.55</v>
      </c>
      <c r="H22" s="6"/>
    </row>
    <row r="23" spans="1:8" ht="25.5" outlineLevel="6">
      <c r="A23" s="23" t="s">
        <v>26</v>
      </c>
      <c r="B23" s="24" t="s">
        <v>7</v>
      </c>
      <c r="C23" s="24" t="s">
        <v>23</v>
      </c>
      <c r="D23" s="24" t="s">
        <v>27</v>
      </c>
      <c r="E23" s="24"/>
      <c r="F23" s="15">
        <f>F24</f>
        <v>1000000</v>
      </c>
      <c r="G23" s="15">
        <f>G24</f>
        <v>1100000</v>
      </c>
      <c r="H23" s="6"/>
    </row>
    <row r="24" spans="1:8" ht="51" outlineLevel="7">
      <c r="A24" s="23" t="s">
        <v>18</v>
      </c>
      <c r="B24" s="24" t="s">
        <v>7</v>
      </c>
      <c r="C24" s="24" t="s">
        <v>23</v>
      </c>
      <c r="D24" s="24" t="s">
        <v>27</v>
      </c>
      <c r="E24" s="24" t="s">
        <v>19</v>
      </c>
      <c r="F24" s="15">
        <f>F25</f>
        <v>1000000</v>
      </c>
      <c r="G24" s="15">
        <f>G25</f>
        <v>1100000</v>
      </c>
      <c r="H24" s="6"/>
    </row>
    <row r="25" spans="1:8" ht="25.5" outlineLevel="7">
      <c r="A25" s="23" t="s">
        <v>20</v>
      </c>
      <c r="B25" s="24" t="s">
        <v>7</v>
      </c>
      <c r="C25" s="24" t="s">
        <v>23</v>
      </c>
      <c r="D25" s="24" t="s">
        <v>27</v>
      </c>
      <c r="E25" s="24" t="s">
        <v>21</v>
      </c>
      <c r="F25" s="15">
        <v>1000000</v>
      </c>
      <c r="G25" s="15">
        <v>1100000</v>
      </c>
      <c r="H25" s="6"/>
    </row>
    <row r="26" spans="1:8" ht="15" outlineLevel="6">
      <c r="A26" s="23" t="s">
        <v>28</v>
      </c>
      <c r="B26" s="24" t="s">
        <v>7</v>
      </c>
      <c r="C26" s="24" t="s">
        <v>23</v>
      </c>
      <c r="D26" s="24" t="s">
        <v>29</v>
      </c>
      <c r="E26" s="24"/>
      <c r="F26" s="15">
        <f>F27+F29</f>
        <v>9793025.63</v>
      </c>
      <c r="G26" s="15">
        <f>G27+G29</f>
        <v>9646009.55</v>
      </c>
      <c r="H26" s="6"/>
    </row>
    <row r="27" spans="1:8" ht="51" outlineLevel="7">
      <c r="A27" s="23" t="s">
        <v>18</v>
      </c>
      <c r="B27" s="24" t="s">
        <v>7</v>
      </c>
      <c r="C27" s="24" t="s">
        <v>23</v>
      </c>
      <c r="D27" s="24" t="s">
        <v>29</v>
      </c>
      <c r="E27" s="24" t="s">
        <v>19</v>
      </c>
      <c r="F27" s="15">
        <f>F28</f>
        <v>7442990.74</v>
      </c>
      <c r="G27" s="15">
        <f>G28</f>
        <v>7242990.74</v>
      </c>
      <c r="H27" s="6"/>
    </row>
    <row r="28" spans="1:8" ht="25.5" outlineLevel="7">
      <c r="A28" s="23" t="s">
        <v>20</v>
      </c>
      <c r="B28" s="24" t="s">
        <v>7</v>
      </c>
      <c r="C28" s="24" t="s">
        <v>23</v>
      </c>
      <c r="D28" s="24" t="s">
        <v>29</v>
      </c>
      <c r="E28" s="24" t="s">
        <v>21</v>
      </c>
      <c r="F28" s="15">
        <v>7442990.74</v>
      </c>
      <c r="G28" s="15">
        <v>7242990.74</v>
      </c>
      <c r="H28" s="6"/>
    </row>
    <row r="29" spans="1:8" ht="25.5" outlineLevel="7">
      <c r="A29" s="23" t="s">
        <v>30</v>
      </c>
      <c r="B29" s="24" t="s">
        <v>7</v>
      </c>
      <c r="C29" s="24" t="s">
        <v>23</v>
      </c>
      <c r="D29" s="24" t="s">
        <v>29</v>
      </c>
      <c r="E29" s="24" t="s">
        <v>31</v>
      </c>
      <c r="F29" s="15">
        <f>F30</f>
        <v>2350034.89</v>
      </c>
      <c r="G29" s="15">
        <f>G30</f>
        <v>2403018.81</v>
      </c>
      <c r="H29" s="6"/>
    </row>
    <row r="30" spans="1:8" ht="25.5" outlineLevel="7">
      <c r="A30" s="23" t="s">
        <v>32</v>
      </c>
      <c r="B30" s="24" t="s">
        <v>7</v>
      </c>
      <c r="C30" s="24" t="s">
        <v>23</v>
      </c>
      <c r="D30" s="24" t="s">
        <v>29</v>
      </c>
      <c r="E30" s="24" t="s">
        <v>33</v>
      </c>
      <c r="F30" s="15">
        <v>2350034.89</v>
      </c>
      <c r="G30" s="15">
        <v>2403018.81</v>
      </c>
      <c r="H30" s="6"/>
    </row>
    <row r="31" spans="1:8" ht="15" outlineLevel="2">
      <c r="A31" s="23" t="s">
        <v>34</v>
      </c>
      <c r="B31" s="24" t="s">
        <v>7</v>
      </c>
      <c r="C31" s="24" t="s">
        <v>35</v>
      </c>
      <c r="D31" s="24"/>
      <c r="E31" s="24"/>
      <c r="F31" s="15">
        <v>10000</v>
      </c>
      <c r="G31" s="15">
        <f>G32</f>
        <v>10000</v>
      </c>
      <c r="H31" s="6"/>
    </row>
    <row r="32" spans="1:8" ht="38.25" outlineLevel="3">
      <c r="A32" s="23" t="s">
        <v>12</v>
      </c>
      <c r="B32" s="24" t="s">
        <v>7</v>
      </c>
      <c r="C32" s="24" t="s">
        <v>35</v>
      </c>
      <c r="D32" s="24" t="s">
        <v>13</v>
      </c>
      <c r="E32" s="24"/>
      <c r="F32" s="15">
        <v>10000</v>
      </c>
      <c r="G32" s="15">
        <f>G33</f>
        <v>10000</v>
      </c>
      <c r="H32" s="6"/>
    </row>
    <row r="33" spans="1:8" ht="15" outlineLevel="5">
      <c r="A33" s="23" t="s">
        <v>36</v>
      </c>
      <c r="B33" s="24" t="s">
        <v>7</v>
      </c>
      <c r="C33" s="24" t="s">
        <v>35</v>
      </c>
      <c r="D33" s="24" t="s">
        <v>37</v>
      </c>
      <c r="E33" s="24"/>
      <c r="F33" s="15">
        <v>10000</v>
      </c>
      <c r="G33" s="15">
        <f>G34</f>
        <v>10000</v>
      </c>
      <c r="H33" s="6"/>
    </row>
    <row r="34" spans="1:8" ht="15" outlineLevel="6">
      <c r="A34" s="23" t="s">
        <v>192</v>
      </c>
      <c r="B34" s="24" t="s">
        <v>7</v>
      </c>
      <c r="C34" s="24" t="s">
        <v>35</v>
      </c>
      <c r="D34" s="24" t="s">
        <v>38</v>
      </c>
      <c r="E34" s="24"/>
      <c r="F34" s="15">
        <v>10000</v>
      </c>
      <c r="G34" s="15">
        <f>G35</f>
        <v>10000</v>
      </c>
      <c r="H34" s="6"/>
    </row>
    <row r="35" spans="1:8" ht="15" outlineLevel="7">
      <c r="A35" s="23" t="s">
        <v>39</v>
      </c>
      <c r="B35" s="24" t="s">
        <v>7</v>
      </c>
      <c r="C35" s="24" t="s">
        <v>35</v>
      </c>
      <c r="D35" s="24" t="s">
        <v>38</v>
      </c>
      <c r="E35" s="24" t="s">
        <v>40</v>
      </c>
      <c r="F35" s="15">
        <v>10000</v>
      </c>
      <c r="G35" s="15">
        <f>G36</f>
        <v>10000</v>
      </c>
      <c r="H35" s="6"/>
    </row>
    <row r="36" spans="1:8" ht="15" outlineLevel="7">
      <c r="A36" s="23" t="s">
        <v>41</v>
      </c>
      <c r="B36" s="24" t="s">
        <v>7</v>
      </c>
      <c r="C36" s="24" t="s">
        <v>35</v>
      </c>
      <c r="D36" s="24" t="s">
        <v>38</v>
      </c>
      <c r="E36" s="24" t="s">
        <v>42</v>
      </c>
      <c r="F36" s="15">
        <v>10000</v>
      </c>
      <c r="G36" s="15">
        <v>10000</v>
      </c>
      <c r="H36" s="6"/>
    </row>
    <row r="37" spans="1:8" ht="15" outlineLevel="2">
      <c r="A37" s="23" t="s">
        <v>43</v>
      </c>
      <c r="B37" s="24" t="s">
        <v>7</v>
      </c>
      <c r="C37" s="24" t="s">
        <v>44</v>
      </c>
      <c r="D37" s="24"/>
      <c r="E37" s="24"/>
      <c r="F37" s="15">
        <f aca="true" t="shared" si="1" ref="F37:G39">F38</f>
        <v>1250000</v>
      </c>
      <c r="G37" s="15">
        <f t="shared" si="1"/>
        <v>1400000</v>
      </c>
      <c r="H37" s="6"/>
    </row>
    <row r="38" spans="1:8" ht="38.25" outlineLevel="3">
      <c r="A38" s="23" t="s">
        <v>12</v>
      </c>
      <c r="B38" s="24" t="s">
        <v>7</v>
      </c>
      <c r="C38" s="24" t="s">
        <v>44</v>
      </c>
      <c r="D38" s="24" t="s">
        <v>13</v>
      </c>
      <c r="E38" s="24"/>
      <c r="F38" s="15">
        <f t="shared" si="1"/>
        <v>1250000</v>
      </c>
      <c r="G38" s="15">
        <f t="shared" si="1"/>
        <v>1400000</v>
      </c>
      <c r="H38" s="6"/>
    </row>
    <row r="39" spans="1:8" ht="25.5" outlineLevel="5">
      <c r="A39" s="23" t="s">
        <v>45</v>
      </c>
      <c r="B39" s="24" t="s">
        <v>7</v>
      </c>
      <c r="C39" s="24" t="s">
        <v>44</v>
      </c>
      <c r="D39" s="24" t="s">
        <v>46</v>
      </c>
      <c r="E39" s="24"/>
      <c r="F39" s="15">
        <f t="shared" si="1"/>
        <v>1250000</v>
      </c>
      <c r="G39" s="15">
        <f t="shared" si="1"/>
        <v>1400000</v>
      </c>
      <c r="H39" s="6"/>
    </row>
    <row r="40" spans="1:8" ht="15" outlineLevel="6">
      <c r="A40" s="23" t="s">
        <v>47</v>
      </c>
      <c r="B40" s="24" t="s">
        <v>7</v>
      </c>
      <c r="C40" s="24" t="s">
        <v>44</v>
      </c>
      <c r="D40" s="24" t="s">
        <v>48</v>
      </c>
      <c r="E40" s="24"/>
      <c r="F40" s="15">
        <f>F41+F43</f>
        <v>1250000</v>
      </c>
      <c r="G40" s="15">
        <f>G41+G43</f>
        <v>1400000</v>
      </c>
      <c r="H40" s="6"/>
    </row>
    <row r="41" spans="1:8" ht="51" outlineLevel="7">
      <c r="A41" s="23" t="s">
        <v>18</v>
      </c>
      <c r="B41" s="24" t="s">
        <v>7</v>
      </c>
      <c r="C41" s="24" t="s">
        <v>44</v>
      </c>
      <c r="D41" s="24" t="s">
        <v>48</v>
      </c>
      <c r="E41" s="24" t="s">
        <v>19</v>
      </c>
      <c r="F41" s="15">
        <f>F42</f>
        <v>750000</v>
      </c>
      <c r="G41" s="15">
        <f>G42</f>
        <v>800000</v>
      </c>
      <c r="H41" s="6"/>
    </row>
    <row r="42" spans="1:8" ht="25.5" outlineLevel="7">
      <c r="A42" s="23" t="s">
        <v>20</v>
      </c>
      <c r="B42" s="24" t="s">
        <v>7</v>
      </c>
      <c r="C42" s="24" t="s">
        <v>44</v>
      </c>
      <c r="D42" s="24" t="s">
        <v>48</v>
      </c>
      <c r="E42" s="24" t="s">
        <v>21</v>
      </c>
      <c r="F42" s="15">
        <v>750000</v>
      </c>
      <c r="G42" s="15">
        <v>800000</v>
      </c>
      <c r="H42" s="6"/>
    </row>
    <row r="43" spans="1:8" ht="25.5" outlineLevel="7">
      <c r="A43" s="23" t="s">
        <v>30</v>
      </c>
      <c r="B43" s="24" t="s">
        <v>7</v>
      </c>
      <c r="C43" s="24" t="s">
        <v>44</v>
      </c>
      <c r="D43" s="24" t="s">
        <v>48</v>
      </c>
      <c r="E43" s="24" t="s">
        <v>31</v>
      </c>
      <c r="F43" s="15">
        <f>F44</f>
        <v>500000</v>
      </c>
      <c r="G43" s="15">
        <f>G44</f>
        <v>600000</v>
      </c>
      <c r="H43" s="6"/>
    </row>
    <row r="44" spans="1:8" ht="25.5" outlineLevel="7">
      <c r="A44" s="23" t="s">
        <v>32</v>
      </c>
      <c r="B44" s="24" t="s">
        <v>7</v>
      </c>
      <c r="C44" s="24" t="s">
        <v>44</v>
      </c>
      <c r="D44" s="24" t="s">
        <v>48</v>
      </c>
      <c r="E44" s="24" t="s">
        <v>33</v>
      </c>
      <c r="F44" s="15">
        <v>500000</v>
      </c>
      <c r="G44" s="15">
        <v>600000</v>
      </c>
      <c r="H44" s="6"/>
    </row>
    <row r="45" spans="1:8" ht="15" outlineLevel="1">
      <c r="A45" s="25" t="s">
        <v>49</v>
      </c>
      <c r="B45" s="26" t="s">
        <v>7</v>
      </c>
      <c r="C45" s="26" t="s">
        <v>50</v>
      </c>
      <c r="D45" s="26"/>
      <c r="E45" s="26"/>
      <c r="F45" s="27">
        <f aca="true" t="shared" si="2" ref="F45:G48">F46</f>
        <v>406500</v>
      </c>
      <c r="G45" s="27">
        <f t="shared" si="2"/>
        <v>420900</v>
      </c>
      <c r="H45" s="6"/>
    </row>
    <row r="46" spans="1:8" ht="15" outlineLevel="2">
      <c r="A46" s="23" t="s">
        <v>51</v>
      </c>
      <c r="B46" s="24" t="s">
        <v>7</v>
      </c>
      <c r="C46" s="24" t="s">
        <v>52</v>
      </c>
      <c r="D46" s="24"/>
      <c r="E46" s="24"/>
      <c r="F46" s="15">
        <f t="shared" si="2"/>
        <v>406500</v>
      </c>
      <c r="G46" s="15">
        <f t="shared" si="2"/>
        <v>420900</v>
      </c>
      <c r="H46" s="6"/>
    </row>
    <row r="47" spans="1:8" ht="25.5" outlineLevel="3">
      <c r="A47" s="23" t="s">
        <v>53</v>
      </c>
      <c r="B47" s="24" t="s">
        <v>7</v>
      </c>
      <c r="C47" s="24" t="s">
        <v>52</v>
      </c>
      <c r="D47" s="24" t="s">
        <v>54</v>
      </c>
      <c r="E47" s="24"/>
      <c r="F47" s="15">
        <f t="shared" si="2"/>
        <v>406500</v>
      </c>
      <c r="G47" s="15">
        <f t="shared" si="2"/>
        <v>420900</v>
      </c>
      <c r="H47" s="6"/>
    </row>
    <row r="48" spans="1:8" ht="15" outlineLevel="4">
      <c r="A48" s="23" t="s">
        <v>55</v>
      </c>
      <c r="B48" s="24" t="s">
        <v>7</v>
      </c>
      <c r="C48" s="24" t="s">
        <v>52</v>
      </c>
      <c r="D48" s="24" t="s">
        <v>56</v>
      </c>
      <c r="E48" s="24"/>
      <c r="F48" s="15">
        <f t="shared" si="2"/>
        <v>406500</v>
      </c>
      <c r="G48" s="15">
        <f t="shared" si="2"/>
        <v>420900</v>
      </c>
      <c r="H48" s="6"/>
    </row>
    <row r="49" spans="1:8" ht="25.5" outlineLevel="6">
      <c r="A49" s="23" t="s">
        <v>57</v>
      </c>
      <c r="B49" s="24" t="s">
        <v>7</v>
      </c>
      <c r="C49" s="24" t="s">
        <v>52</v>
      </c>
      <c r="D49" s="24" t="s">
        <v>58</v>
      </c>
      <c r="E49" s="24"/>
      <c r="F49" s="15">
        <f>F50</f>
        <v>406500</v>
      </c>
      <c r="G49" s="15">
        <f>G50</f>
        <v>420900</v>
      </c>
      <c r="H49" s="6"/>
    </row>
    <row r="50" spans="1:8" ht="51" outlineLevel="7">
      <c r="A50" s="23" t="s">
        <v>18</v>
      </c>
      <c r="B50" s="24" t="s">
        <v>7</v>
      </c>
      <c r="C50" s="24" t="s">
        <v>52</v>
      </c>
      <c r="D50" s="24" t="s">
        <v>58</v>
      </c>
      <c r="E50" s="24" t="s">
        <v>19</v>
      </c>
      <c r="F50" s="15">
        <f>F51</f>
        <v>406500</v>
      </c>
      <c r="G50" s="15">
        <f>G51</f>
        <v>420900</v>
      </c>
      <c r="H50" s="6"/>
    </row>
    <row r="51" spans="1:8" ht="25.5" outlineLevel="7">
      <c r="A51" s="23" t="s">
        <v>20</v>
      </c>
      <c r="B51" s="24" t="s">
        <v>7</v>
      </c>
      <c r="C51" s="24" t="s">
        <v>52</v>
      </c>
      <c r="D51" s="24" t="s">
        <v>58</v>
      </c>
      <c r="E51" s="24" t="s">
        <v>21</v>
      </c>
      <c r="F51" s="15">
        <v>406500</v>
      </c>
      <c r="G51" s="15">
        <v>420900</v>
      </c>
      <c r="H51" s="6"/>
    </row>
    <row r="52" spans="1:8" ht="25.5" outlineLevel="1">
      <c r="A52" s="25" t="s">
        <v>59</v>
      </c>
      <c r="B52" s="26" t="s">
        <v>7</v>
      </c>
      <c r="C52" s="26" t="s">
        <v>60</v>
      </c>
      <c r="D52" s="26"/>
      <c r="E52" s="26"/>
      <c r="F52" s="27">
        <v>65000</v>
      </c>
      <c r="G52" s="27">
        <f>G53+G67</f>
        <v>65000</v>
      </c>
      <c r="H52" s="6"/>
    </row>
    <row r="53" spans="1:8" ht="25.5" outlineLevel="2">
      <c r="A53" s="23" t="s">
        <v>61</v>
      </c>
      <c r="B53" s="24" t="s">
        <v>7</v>
      </c>
      <c r="C53" s="24" t="s">
        <v>62</v>
      </c>
      <c r="D53" s="24"/>
      <c r="E53" s="24"/>
      <c r="F53" s="15">
        <v>55000</v>
      </c>
      <c r="G53" s="15">
        <f>G54</f>
        <v>55000</v>
      </c>
      <c r="H53" s="6"/>
    </row>
    <row r="54" spans="1:8" ht="51" outlineLevel="3">
      <c r="A54" s="23" t="s">
        <v>199</v>
      </c>
      <c r="B54" s="24" t="s">
        <v>7</v>
      </c>
      <c r="C54" s="24" t="s">
        <v>62</v>
      </c>
      <c r="D54" s="24" t="s">
        <v>63</v>
      </c>
      <c r="E54" s="24"/>
      <c r="F54" s="15">
        <v>55000</v>
      </c>
      <c r="G54" s="15">
        <f>G55+G59+G63</f>
        <v>55000</v>
      </c>
      <c r="H54" s="6"/>
    </row>
    <row r="55" spans="1:8" ht="25.5" outlineLevel="5">
      <c r="A55" s="23" t="s">
        <v>64</v>
      </c>
      <c r="B55" s="24" t="s">
        <v>7</v>
      </c>
      <c r="C55" s="24" t="s">
        <v>62</v>
      </c>
      <c r="D55" s="24" t="s">
        <v>65</v>
      </c>
      <c r="E55" s="24"/>
      <c r="F55" s="15">
        <v>15000</v>
      </c>
      <c r="G55" s="15">
        <f>G56</f>
        <v>15000</v>
      </c>
      <c r="H55" s="6"/>
    </row>
    <row r="56" spans="1:8" ht="25.5" outlineLevel="6">
      <c r="A56" s="23" t="s">
        <v>66</v>
      </c>
      <c r="B56" s="24" t="s">
        <v>7</v>
      </c>
      <c r="C56" s="24" t="s">
        <v>62</v>
      </c>
      <c r="D56" s="24" t="s">
        <v>67</v>
      </c>
      <c r="E56" s="24"/>
      <c r="F56" s="15">
        <v>15000</v>
      </c>
      <c r="G56" s="15">
        <f>G57</f>
        <v>15000</v>
      </c>
      <c r="H56" s="6"/>
    </row>
    <row r="57" spans="1:8" ht="25.5" outlineLevel="7">
      <c r="A57" s="23" t="s">
        <v>30</v>
      </c>
      <c r="B57" s="24" t="s">
        <v>7</v>
      </c>
      <c r="C57" s="24" t="s">
        <v>62</v>
      </c>
      <c r="D57" s="24" t="s">
        <v>67</v>
      </c>
      <c r="E57" s="24" t="s">
        <v>31</v>
      </c>
      <c r="F57" s="15">
        <v>15000</v>
      </c>
      <c r="G57" s="15">
        <v>15000</v>
      </c>
      <c r="H57" s="6"/>
    </row>
    <row r="58" spans="1:8" ht="25.5" outlineLevel="7">
      <c r="A58" s="23" t="s">
        <v>32</v>
      </c>
      <c r="B58" s="24" t="s">
        <v>7</v>
      </c>
      <c r="C58" s="24" t="s">
        <v>62</v>
      </c>
      <c r="D58" s="24" t="s">
        <v>67</v>
      </c>
      <c r="E58" s="24" t="s">
        <v>33</v>
      </c>
      <c r="F58" s="15">
        <v>15000</v>
      </c>
      <c r="G58" s="15">
        <v>15000</v>
      </c>
      <c r="H58" s="6"/>
    </row>
    <row r="59" spans="1:8" ht="25.5" outlineLevel="5">
      <c r="A59" s="23" t="s">
        <v>68</v>
      </c>
      <c r="B59" s="24" t="s">
        <v>7</v>
      </c>
      <c r="C59" s="24" t="s">
        <v>62</v>
      </c>
      <c r="D59" s="24" t="s">
        <v>69</v>
      </c>
      <c r="E59" s="24"/>
      <c r="F59" s="15">
        <v>15000</v>
      </c>
      <c r="G59" s="15">
        <f>G60</f>
        <v>15000</v>
      </c>
      <c r="H59" s="6"/>
    </row>
    <row r="60" spans="1:8" ht="25.5" outlineLevel="6">
      <c r="A60" s="23" t="s">
        <v>70</v>
      </c>
      <c r="B60" s="24" t="s">
        <v>7</v>
      </c>
      <c r="C60" s="24" t="s">
        <v>62</v>
      </c>
      <c r="D60" s="24" t="s">
        <v>71</v>
      </c>
      <c r="E60" s="24"/>
      <c r="F60" s="15">
        <v>15000</v>
      </c>
      <c r="G60" s="15">
        <f>G61</f>
        <v>15000</v>
      </c>
      <c r="H60" s="6"/>
    </row>
    <row r="61" spans="1:8" ht="25.5" outlineLevel="7">
      <c r="A61" s="23" t="s">
        <v>30</v>
      </c>
      <c r="B61" s="24" t="s">
        <v>7</v>
      </c>
      <c r="C61" s="24" t="s">
        <v>62</v>
      </c>
      <c r="D61" s="24" t="s">
        <v>71</v>
      </c>
      <c r="E61" s="24" t="s">
        <v>31</v>
      </c>
      <c r="F61" s="15">
        <v>15000</v>
      </c>
      <c r="G61" s="15">
        <f>G62</f>
        <v>15000</v>
      </c>
      <c r="H61" s="6"/>
    </row>
    <row r="62" spans="1:8" ht="25.5" outlineLevel="7">
      <c r="A62" s="23" t="s">
        <v>32</v>
      </c>
      <c r="B62" s="24" t="s">
        <v>7</v>
      </c>
      <c r="C62" s="24" t="s">
        <v>62</v>
      </c>
      <c r="D62" s="24" t="s">
        <v>71</v>
      </c>
      <c r="E62" s="24" t="s">
        <v>33</v>
      </c>
      <c r="F62" s="15">
        <v>15000</v>
      </c>
      <c r="G62" s="15">
        <v>15000</v>
      </c>
      <c r="H62" s="6"/>
    </row>
    <row r="63" spans="1:8" ht="51" outlineLevel="5">
      <c r="A63" s="23" t="s">
        <v>193</v>
      </c>
      <c r="B63" s="24" t="s">
        <v>7</v>
      </c>
      <c r="C63" s="24" t="s">
        <v>62</v>
      </c>
      <c r="D63" s="24" t="s">
        <v>72</v>
      </c>
      <c r="E63" s="24"/>
      <c r="F63" s="15">
        <v>25000</v>
      </c>
      <c r="G63" s="15">
        <v>25000</v>
      </c>
      <c r="H63" s="6"/>
    </row>
    <row r="64" spans="1:8" ht="38.25" outlineLevel="6">
      <c r="A64" s="23" t="s">
        <v>73</v>
      </c>
      <c r="B64" s="24" t="s">
        <v>7</v>
      </c>
      <c r="C64" s="24" t="s">
        <v>62</v>
      </c>
      <c r="D64" s="24" t="s">
        <v>74</v>
      </c>
      <c r="E64" s="24"/>
      <c r="F64" s="15">
        <v>25000</v>
      </c>
      <c r="G64" s="15">
        <f>G65</f>
        <v>25000</v>
      </c>
      <c r="H64" s="6"/>
    </row>
    <row r="65" spans="1:8" ht="25.5" outlineLevel="7">
      <c r="A65" s="23" t="s">
        <v>30</v>
      </c>
      <c r="B65" s="24" t="s">
        <v>7</v>
      </c>
      <c r="C65" s="24" t="s">
        <v>62</v>
      </c>
      <c r="D65" s="24" t="s">
        <v>74</v>
      </c>
      <c r="E65" s="24" t="s">
        <v>31</v>
      </c>
      <c r="F65" s="15">
        <v>25000</v>
      </c>
      <c r="G65" s="15">
        <v>25000</v>
      </c>
      <c r="H65" s="6"/>
    </row>
    <row r="66" spans="1:8" ht="25.5" outlineLevel="7">
      <c r="A66" s="23" t="s">
        <v>32</v>
      </c>
      <c r="B66" s="24" t="s">
        <v>7</v>
      </c>
      <c r="C66" s="24" t="s">
        <v>62</v>
      </c>
      <c r="D66" s="24" t="s">
        <v>74</v>
      </c>
      <c r="E66" s="24" t="s">
        <v>33</v>
      </c>
      <c r="F66" s="15">
        <v>25000</v>
      </c>
      <c r="G66" s="15">
        <v>25000</v>
      </c>
      <c r="H66" s="6"/>
    </row>
    <row r="67" spans="1:8" ht="25.5" outlineLevel="2">
      <c r="A67" s="23" t="s">
        <v>75</v>
      </c>
      <c r="B67" s="24" t="s">
        <v>7</v>
      </c>
      <c r="C67" s="24" t="s">
        <v>76</v>
      </c>
      <c r="D67" s="24"/>
      <c r="E67" s="24"/>
      <c r="F67" s="15">
        <v>10000</v>
      </c>
      <c r="G67" s="15">
        <f>G68</f>
        <v>10000</v>
      </c>
      <c r="H67" s="6"/>
    </row>
    <row r="68" spans="1:8" ht="38.25" outlineLevel="3">
      <c r="A68" s="23" t="s">
        <v>194</v>
      </c>
      <c r="B68" s="24" t="s">
        <v>7</v>
      </c>
      <c r="C68" s="24" t="s">
        <v>76</v>
      </c>
      <c r="D68" s="24" t="s">
        <v>77</v>
      </c>
      <c r="E68" s="24"/>
      <c r="F68" s="15">
        <v>10000</v>
      </c>
      <c r="G68" s="15">
        <f>G69</f>
        <v>10000</v>
      </c>
      <c r="H68" s="6"/>
    </row>
    <row r="69" spans="1:8" ht="38.25" outlineLevel="5">
      <c r="A69" s="23" t="s">
        <v>195</v>
      </c>
      <c r="B69" s="24" t="s">
        <v>7</v>
      </c>
      <c r="C69" s="24" t="s">
        <v>76</v>
      </c>
      <c r="D69" s="24" t="s">
        <v>78</v>
      </c>
      <c r="E69" s="24"/>
      <c r="F69" s="15">
        <v>10000</v>
      </c>
      <c r="G69" s="15">
        <f>G70</f>
        <v>10000</v>
      </c>
      <c r="H69" s="6"/>
    </row>
    <row r="70" spans="1:8" ht="25.5" outlineLevel="6">
      <c r="A70" s="23" t="s">
        <v>191</v>
      </c>
      <c r="B70" s="24" t="s">
        <v>7</v>
      </c>
      <c r="C70" s="24" t="s">
        <v>76</v>
      </c>
      <c r="D70" s="24" t="s">
        <v>79</v>
      </c>
      <c r="E70" s="24"/>
      <c r="F70" s="15">
        <v>10000</v>
      </c>
      <c r="G70" s="15">
        <f>G71</f>
        <v>10000</v>
      </c>
      <c r="H70" s="6"/>
    </row>
    <row r="71" spans="1:8" ht="25.5" outlineLevel="7">
      <c r="A71" s="23" t="s">
        <v>30</v>
      </c>
      <c r="B71" s="24" t="s">
        <v>7</v>
      </c>
      <c r="C71" s="24" t="s">
        <v>76</v>
      </c>
      <c r="D71" s="24" t="s">
        <v>79</v>
      </c>
      <c r="E71" s="24" t="s">
        <v>31</v>
      </c>
      <c r="F71" s="15">
        <v>10000</v>
      </c>
      <c r="G71" s="15">
        <f>G72</f>
        <v>10000</v>
      </c>
      <c r="H71" s="6"/>
    </row>
    <row r="72" spans="1:8" ht="25.5" outlineLevel="7">
      <c r="A72" s="23" t="s">
        <v>32</v>
      </c>
      <c r="B72" s="24" t="s">
        <v>7</v>
      </c>
      <c r="C72" s="24" t="s">
        <v>76</v>
      </c>
      <c r="D72" s="24" t="s">
        <v>79</v>
      </c>
      <c r="E72" s="24" t="s">
        <v>33</v>
      </c>
      <c r="F72" s="15">
        <v>10000</v>
      </c>
      <c r="G72" s="15">
        <v>10000</v>
      </c>
      <c r="H72" s="6"/>
    </row>
    <row r="73" spans="1:8" ht="15" outlineLevel="1">
      <c r="A73" s="17" t="s">
        <v>80</v>
      </c>
      <c r="B73" s="18" t="s">
        <v>7</v>
      </c>
      <c r="C73" s="18" t="s">
        <v>81</v>
      </c>
      <c r="D73" s="18"/>
      <c r="E73" s="18"/>
      <c r="F73" s="19">
        <f>F74+F84</f>
        <v>8505898.94</v>
      </c>
      <c r="G73" s="19">
        <f>G74+G84</f>
        <v>8213965.08</v>
      </c>
      <c r="H73" s="6"/>
    </row>
    <row r="74" spans="1:8" ht="15" outlineLevel="2">
      <c r="A74" s="11" t="s">
        <v>82</v>
      </c>
      <c r="B74" s="10" t="s">
        <v>7</v>
      </c>
      <c r="C74" s="10" t="s">
        <v>83</v>
      </c>
      <c r="D74" s="10"/>
      <c r="E74" s="10"/>
      <c r="F74" s="15">
        <f>F75</f>
        <v>8000000</v>
      </c>
      <c r="G74" s="15">
        <f>G75</f>
        <v>8100000</v>
      </c>
      <c r="H74" s="6"/>
    </row>
    <row r="75" spans="1:8" ht="38.25" outlineLevel="3">
      <c r="A75" s="11" t="s">
        <v>200</v>
      </c>
      <c r="B75" s="10" t="s">
        <v>7</v>
      </c>
      <c r="C75" s="10" t="s">
        <v>83</v>
      </c>
      <c r="D75" s="10" t="s">
        <v>84</v>
      </c>
      <c r="E75" s="10"/>
      <c r="F75" s="15">
        <f>F76+F80</f>
        <v>8000000</v>
      </c>
      <c r="G75" s="15">
        <f>G76+G80</f>
        <v>8100000</v>
      </c>
      <c r="H75" s="6"/>
    </row>
    <row r="76" spans="1:8" ht="38.25" outlineLevel="5">
      <c r="A76" s="11" t="s">
        <v>85</v>
      </c>
      <c r="B76" s="10" t="s">
        <v>7</v>
      </c>
      <c r="C76" s="10" t="s">
        <v>83</v>
      </c>
      <c r="D76" s="10" t="s">
        <v>86</v>
      </c>
      <c r="E76" s="10"/>
      <c r="F76" s="15">
        <f aca="true" t="shared" si="3" ref="F76:G78">F77</f>
        <v>7100000</v>
      </c>
      <c r="G76" s="15">
        <f t="shared" si="3"/>
        <v>7200000</v>
      </c>
      <c r="H76" s="6"/>
    </row>
    <row r="77" spans="1:8" ht="25.5" outlineLevel="6">
      <c r="A77" s="11" t="s">
        <v>87</v>
      </c>
      <c r="B77" s="10" t="s">
        <v>7</v>
      </c>
      <c r="C77" s="10" t="s">
        <v>83</v>
      </c>
      <c r="D77" s="10" t="s">
        <v>88</v>
      </c>
      <c r="E77" s="10"/>
      <c r="F77" s="15">
        <f t="shared" si="3"/>
        <v>7100000</v>
      </c>
      <c r="G77" s="15">
        <f t="shared" si="3"/>
        <v>7200000</v>
      </c>
      <c r="H77" s="6"/>
    </row>
    <row r="78" spans="1:8" ht="25.5" outlineLevel="7">
      <c r="A78" s="11" t="s">
        <v>30</v>
      </c>
      <c r="B78" s="10" t="s">
        <v>7</v>
      </c>
      <c r="C78" s="10" t="s">
        <v>83</v>
      </c>
      <c r="D78" s="10" t="s">
        <v>88</v>
      </c>
      <c r="E78" s="10" t="s">
        <v>31</v>
      </c>
      <c r="F78" s="15">
        <f t="shared" si="3"/>
        <v>7100000</v>
      </c>
      <c r="G78" s="15">
        <f t="shared" si="3"/>
        <v>7200000</v>
      </c>
      <c r="H78" s="6"/>
    </row>
    <row r="79" spans="1:8" ht="25.5" outlineLevel="7">
      <c r="A79" s="11" t="s">
        <v>32</v>
      </c>
      <c r="B79" s="10" t="s">
        <v>7</v>
      </c>
      <c r="C79" s="10" t="s">
        <v>83</v>
      </c>
      <c r="D79" s="10" t="s">
        <v>88</v>
      </c>
      <c r="E79" s="10" t="s">
        <v>33</v>
      </c>
      <c r="F79" s="15">
        <v>7100000</v>
      </c>
      <c r="G79" s="15">
        <v>7200000</v>
      </c>
      <c r="H79" s="6"/>
    </row>
    <row r="80" spans="1:8" ht="38.25" outlineLevel="5">
      <c r="A80" s="11" t="s">
        <v>89</v>
      </c>
      <c r="B80" s="10" t="s">
        <v>7</v>
      </c>
      <c r="C80" s="10" t="s">
        <v>83</v>
      </c>
      <c r="D80" s="10" t="s">
        <v>90</v>
      </c>
      <c r="E80" s="10"/>
      <c r="F80" s="15">
        <f aca="true" t="shared" si="4" ref="F80:G82">F81</f>
        <v>900000</v>
      </c>
      <c r="G80" s="15">
        <f t="shared" si="4"/>
        <v>900000</v>
      </c>
      <c r="H80" s="6"/>
    </row>
    <row r="81" spans="1:8" ht="25.5" outlineLevel="6">
      <c r="A81" s="11" t="s">
        <v>91</v>
      </c>
      <c r="B81" s="10" t="s">
        <v>7</v>
      </c>
      <c r="C81" s="10" t="s">
        <v>83</v>
      </c>
      <c r="D81" s="10" t="s">
        <v>92</v>
      </c>
      <c r="E81" s="10"/>
      <c r="F81" s="15">
        <f t="shared" si="4"/>
        <v>900000</v>
      </c>
      <c r="G81" s="15">
        <f t="shared" si="4"/>
        <v>900000</v>
      </c>
      <c r="H81" s="6"/>
    </row>
    <row r="82" spans="1:8" ht="25.5" outlineLevel="7">
      <c r="A82" s="11" t="s">
        <v>30</v>
      </c>
      <c r="B82" s="10" t="s">
        <v>7</v>
      </c>
      <c r="C82" s="10" t="s">
        <v>83</v>
      </c>
      <c r="D82" s="10" t="s">
        <v>92</v>
      </c>
      <c r="E82" s="10" t="s">
        <v>31</v>
      </c>
      <c r="F82" s="15">
        <f t="shared" si="4"/>
        <v>900000</v>
      </c>
      <c r="G82" s="15">
        <f t="shared" si="4"/>
        <v>900000</v>
      </c>
      <c r="H82" s="6"/>
    </row>
    <row r="83" spans="1:8" ht="25.5" outlineLevel="7">
      <c r="A83" s="11" t="s">
        <v>32</v>
      </c>
      <c r="B83" s="10" t="s">
        <v>7</v>
      </c>
      <c r="C83" s="10" t="s">
        <v>83</v>
      </c>
      <c r="D83" s="10" t="s">
        <v>92</v>
      </c>
      <c r="E83" s="10" t="s">
        <v>33</v>
      </c>
      <c r="F83" s="15">
        <v>900000</v>
      </c>
      <c r="G83" s="15">
        <v>900000</v>
      </c>
      <c r="H83" s="6"/>
    </row>
    <row r="84" spans="1:8" ht="15" outlineLevel="2">
      <c r="A84" s="23" t="s">
        <v>93</v>
      </c>
      <c r="B84" s="24" t="s">
        <v>7</v>
      </c>
      <c r="C84" s="24" t="s">
        <v>94</v>
      </c>
      <c r="D84" s="24"/>
      <c r="E84" s="24"/>
      <c r="F84" s="15">
        <f>F85+F89+F91</f>
        <v>505898.94</v>
      </c>
      <c r="G84" s="15">
        <f>G85+G89+G91</f>
        <v>113965.08</v>
      </c>
      <c r="H84" s="6"/>
    </row>
    <row r="85" spans="1:8" ht="51" outlineLevel="3">
      <c r="A85" s="23" t="s">
        <v>201</v>
      </c>
      <c r="B85" s="24" t="s">
        <v>7</v>
      </c>
      <c r="C85" s="24" t="s">
        <v>94</v>
      </c>
      <c r="D85" s="24" t="s">
        <v>95</v>
      </c>
      <c r="E85" s="24"/>
      <c r="F85" s="15">
        <f aca="true" t="shared" si="5" ref="F85:G88">F86</f>
        <v>0</v>
      </c>
      <c r="G85" s="15">
        <f>G86</f>
        <v>51761.26</v>
      </c>
      <c r="H85" s="6"/>
    </row>
    <row r="86" spans="1:8" ht="63.75" outlineLevel="5">
      <c r="A86" s="23" t="s">
        <v>210</v>
      </c>
      <c r="B86" s="24" t="s">
        <v>7</v>
      </c>
      <c r="C86" s="24" t="s">
        <v>94</v>
      </c>
      <c r="D86" s="24" t="s">
        <v>211</v>
      </c>
      <c r="E86" s="24"/>
      <c r="F86" s="15">
        <f t="shared" si="5"/>
        <v>0</v>
      </c>
      <c r="G86" s="15">
        <f t="shared" si="5"/>
        <v>51761.26</v>
      </c>
      <c r="H86" s="6"/>
    </row>
    <row r="87" spans="1:8" ht="25.5" outlineLevel="6">
      <c r="A87" s="23" t="s">
        <v>208</v>
      </c>
      <c r="B87" s="24" t="s">
        <v>7</v>
      </c>
      <c r="C87" s="24" t="s">
        <v>94</v>
      </c>
      <c r="D87" s="24" t="s">
        <v>211</v>
      </c>
      <c r="E87" s="24" t="s">
        <v>33</v>
      </c>
      <c r="F87" s="15">
        <v>0</v>
      </c>
      <c r="G87" s="15">
        <v>51761.26</v>
      </c>
      <c r="H87" s="6"/>
    </row>
    <row r="88" spans="1:8" ht="38.25" outlineLevel="7">
      <c r="A88" s="23" t="s">
        <v>213</v>
      </c>
      <c r="B88" s="24" t="s">
        <v>7</v>
      </c>
      <c r="C88" s="24" t="s">
        <v>94</v>
      </c>
      <c r="D88" s="24" t="s">
        <v>212</v>
      </c>
      <c r="E88" s="24"/>
      <c r="F88" s="15">
        <f>F89</f>
        <v>475993.02</v>
      </c>
      <c r="G88" s="15">
        <f t="shared" si="5"/>
        <v>0</v>
      </c>
      <c r="H88" s="6"/>
    </row>
    <row r="89" spans="1:8" ht="25.5" outlineLevel="7">
      <c r="A89" s="23" t="s">
        <v>208</v>
      </c>
      <c r="B89" s="24" t="s">
        <v>7</v>
      </c>
      <c r="C89" s="24" t="s">
        <v>94</v>
      </c>
      <c r="D89" s="24" t="s">
        <v>212</v>
      </c>
      <c r="E89" s="24" t="s">
        <v>33</v>
      </c>
      <c r="F89" s="15">
        <v>475993.02</v>
      </c>
      <c r="G89" s="15">
        <v>0</v>
      </c>
      <c r="H89" s="6"/>
    </row>
    <row r="90" spans="1:8" ht="38.25" outlineLevel="7">
      <c r="A90" s="23" t="s">
        <v>214</v>
      </c>
      <c r="B90" s="24" t="s">
        <v>7</v>
      </c>
      <c r="C90" s="24" t="s">
        <v>94</v>
      </c>
      <c r="D90" s="24" t="s">
        <v>211</v>
      </c>
      <c r="E90" s="24"/>
      <c r="F90" s="15">
        <v>29905.92</v>
      </c>
      <c r="G90" s="15">
        <v>62203.82</v>
      </c>
      <c r="H90" s="6"/>
    </row>
    <row r="91" spans="1:8" ht="25.5" outlineLevel="7">
      <c r="A91" s="23" t="s">
        <v>208</v>
      </c>
      <c r="B91" s="24" t="s">
        <v>7</v>
      </c>
      <c r="C91" s="24" t="s">
        <v>94</v>
      </c>
      <c r="D91" s="24" t="s">
        <v>211</v>
      </c>
      <c r="E91" s="24" t="s">
        <v>33</v>
      </c>
      <c r="F91" s="15">
        <v>29905.92</v>
      </c>
      <c r="G91" s="15">
        <v>62203.82</v>
      </c>
      <c r="H91" s="6"/>
    </row>
    <row r="92" spans="1:8" ht="15" outlineLevel="7">
      <c r="A92" s="17" t="s">
        <v>96</v>
      </c>
      <c r="B92" s="18" t="s">
        <v>7</v>
      </c>
      <c r="C92" s="18" t="s">
        <v>97</v>
      </c>
      <c r="D92" s="18"/>
      <c r="E92" s="18"/>
      <c r="F92" s="19">
        <f>F93+F99+F108</f>
        <v>11821078.04</v>
      </c>
      <c r="G92" s="19">
        <f>G93+G99+G108</f>
        <v>12005898.78</v>
      </c>
      <c r="H92" s="6"/>
    </row>
    <row r="93" spans="1:8" ht="15" outlineLevel="7">
      <c r="A93" s="20" t="s">
        <v>98</v>
      </c>
      <c r="B93" s="21" t="s">
        <v>7</v>
      </c>
      <c r="C93" s="21" t="s">
        <v>99</v>
      </c>
      <c r="D93" s="21"/>
      <c r="E93" s="21"/>
      <c r="F93" s="22">
        <f aca="true" t="shared" si="6" ref="F93:G97">F94</f>
        <v>1285471.25</v>
      </c>
      <c r="G93" s="22">
        <f t="shared" si="6"/>
        <v>510113.25</v>
      </c>
      <c r="H93" s="6"/>
    </row>
    <row r="94" spans="1:8" ht="38.25" outlineLevel="1">
      <c r="A94" s="23" t="s">
        <v>202</v>
      </c>
      <c r="B94" s="24" t="s">
        <v>7</v>
      </c>
      <c r="C94" s="24" t="s">
        <v>99</v>
      </c>
      <c r="D94" s="24" t="s">
        <v>100</v>
      </c>
      <c r="E94" s="24"/>
      <c r="F94" s="15">
        <f t="shared" si="6"/>
        <v>1285471.25</v>
      </c>
      <c r="G94" s="15">
        <f t="shared" si="6"/>
        <v>510113.25</v>
      </c>
      <c r="H94" s="6"/>
    </row>
    <row r="95" spans="1:8" ht="25.5" outlineLevel="2">
      <c r="A95" s="23" t="s">
        <v>101</v>
      </c>
      <c r="B95" s="24" t="s">
        <v>7</v>
      </c>
      <c r="C95" s="24" t="s">
        <v>99</v>
      </c>
      <c r="D95" s="24" t="s">
        <v>102</v>
      </c>
      <c r="E95" s="24"/>
      <c r="F95" s="15">
        <f t="shared" si="6"/>
        <v>1285471.25</v>
      </c>
      <c r="G95" s="15">
        <f t="shared" si="6"/>
        <v>510113.25</v>
      </c>
      <c r="H95" s="6"/>
    </row>
    <row r="96" spans="1:8" ht="25.5" outlineLevel="3">
      <c r="A96" s="23" t="s">
        <v>103</v>
      </c>
      <c r="B96" s="24" t="s">
        <v>7</v>
      </c>
      <c r="C96" s="24" t="s">
        <v>99</v>
      </c>
      <c r="D96" s="24" t="s">
        <v>104</v>
      </c>
      <c r="E96" s="24"/>
      <c r="F96" s="15">
        <f t="shared" si="6"/>
        <v>1285471.25</v>
      </c>
      <c r="G96" s="15">
        <f t="shared" si="6"/>
        <v>510113.25</v>
      </c>
      <c r="H96" s="6"/>
    </row>
    <row r="97" spans="1:8" ht="25.5" outlineLevel="5">
      <c r="A97" s="23" t="s">
        <v>30</v>
      </c>
      <c r="B97" s="24" t="s">
        <v>7</v>
      </c>
      <c r="C97" s="24" t="s">
        <v>99</v>
      </c>
      <c r="D97" s="24" t="s">
        <v>104</v>
      </c>
      <c r="E97" s="24" t="s">
        <v>31</v>
      </c>
      <c r="F97" s="15">
        <f t="shared" si="6"/>
        <v>1285471.25</v>
      </c>
      <c r="G97" s="15">
        <f t="shared" si="6"/>
        <v>510113.25</v>
      </c>
      <c r="H97" s="6"/>
    </row>
    <row r="98" spans="1:8" ht="25.5" outlineLevel="6">
      <c r="A98" s="23" t="s">
        <v>32</v>
      </c>
      <c r="B98" s="24" t="s">
        <v>7</v>
      </c>
      <c r="C98" s="24" t="s">
        <v>99</v>
      </c>
      <c r="D98" s="24" t="s">
        <v>104</v>
      </c>
      <c r="E98" s="24" t="s">
        <v>33</v>
      </c>
      <c r="F98" s="15">
        <v>1285471.25</v>
      </c>
      <c r="G98" s="15">
        <v>510113.25</v>
      </c>
      <c r="H98" s="6"/>
    </row>
    <row r="99" spans="1:8" ht="15" outlineLevel="7">
      <c r="A99" s="20" t="s">
        <v>105</v>
      </c>
      <c r="B99" s="21" t="s">
        <v>7</v>
      </c>
      <c r="C99" s="21" t="s">
        <v>106</v>
      </c>
      <c r="D99" s="21"/>
      <c r="E99" s="21"/>
      <c r="F99" s="22">
        <f>F100</f>
        <v>1420000</v>
      </c>
      <c r="G99" s="22">
        <f>G100</f>
        <v>1545000</v>
      </c>
      <c r="H99" s="6"/>
    </row>
    <row r="100" spans="1:8" ht="38.25" outlineLevel="7">
      <c r="A100" s="23" t="s">
        <v>202</v>
      </c>
      <c r="B100" s="24" t="s">
        <v>7</v>
      </c>
      <c r="C100" s="24" t="s">
        <v>106</v>
      </c>
      <c r="D100" s="24" t="s">
        <v>100</v>
      </c>
      <c r="E100" s="24"/>
      <c r="F100" s="15">
        <f>F101</f>
        <v>1420000</v>
      </c>
      <c r="G100" s="15">
        <f>G101</f>
        <v>1545000</v>
      </c>
      <c r="H100" s="6"/>
    </row>
    <row r="101" spans="1:8" ht="25.5" outlineLevel="2">
      <c r="A101" s="23" t="s">
        <v>107</v>
      </c>
      <c r="B101" s="24" t="s">
        <v>7</v>
      </c>
      <c r="C101" s="24" t="s">
        <v>106</v>
      </c>
      <c r="D101" s="24" t="s">
        <v>108</v>
      </c>
      <c r="E101" s="24"/>
      <c r="F101" s="15">
        <f>F102+F105</f>
        <v>1420000</v>
      </c>
      <c r="G101" s="15">
        <f>G102+G105</f>
        <v>1545000</v>
      </c>
      <c r="H101" s="6"/>
    </row>
    <row r="102" spans="1:8" ht="25.5" outlineLevel="3">
      <c r="A102" s="23" t="s">
        <v>109</v>
      </c>
      <c r="B102" s="24" t="s">
        <v>7</v>
      </c>
      <c r="C102" s="24" t="s">
        <v>106</v>
      </c>
      <c r="D102" s="24" t="s">
        <v>110</v>
      </c>
      <c r="E102" s="24"/>
      <c r="F102" s="15">
        <f>F103</f>
        <v>1000000</v>
      </c>
      <c r="G102" s="15">
        <f>G103</f>
        <v>1120000</v>
      </c>
      <c r="H102" s="6"/>
    </row>
    <row r="103" spans="1:8" ht="25.5" outlineLevel="5">
      <c r="A103" s="23" t="s">
        <v>30</v>
      </c>
      <c r="B103" s="24" t="s">
        <v>7</v>
      </c>
      <c r="C103" s="24" t="s">
        <v>106</v>
      </c>
      <c r="D103" s="24" t="s">
        <v>110</v>
      </c>
      <c r="E103" s="24" t="s">
        <v>31</v>
      </c>
      <c r="F103" s="15">
        <f>F104</f>
        <v>1000000</v>
      </c>
      <c r="G103" s="15">
        <f>G104</f>
        <v>1120000</v>
      </c>
      <c r="H103" s="6"/>
    </row>
    <row r="104" spans="1:8" ht="25.5" outlineLevel="6">
      <c r="A104" s="23" t="s">
        <v>32</v>
      </c>
      <c r="B104" s="24" t="s">
        <v>7</v>
      </c>
      <c r="C104" s="24" t="s">
        <v>106</v>
      </c>
      <c r="D104" s="24" t="s">
        <v>110</v>
      </c>
      <c r="E104" s="24" t="s">
        <v>33</v>
      </c>
      <c r="F104" s="15">
        <v>1000000</v>
      </c>
      <c r="G104" s="15">
        <v>1120000</v>
      </c>
      <c r="H104" s="6"/>
    </row>
    <row r="105" spans="1:8" ht="38.25" outlineLevel="7">
      <c r="A105" s="23" t="s">
        <v>111</v>
      </c>
      <c r="B105" s="24" t="s">
        <v>7</v>
      </c>
      <c r="C105" s="24" t="s">
        <v>106</v>
      </c>
      <c r="D105" s="24" t="s">
        <v>112</v>
      </c>
      <c r="E105" s="24"/>
      <c r="F105" s="15">
        <f>F106</f>
        <v>420000</v>
      </c>
      <c r="G105" s="15">
        <f>G106</f>
        <v>425000</v>
      </c>
      <c r="H105" s="6"/>
    </row>
    <row r="106" spans="1:8" ht="15" outlineLevel="7">
      <c r="A106" s="23" t="s">
        <v>39</v>
      </c>
      <c r="B106" s="24" t="s">
        <v>7</v>
      </c>
      <c r="C106" s="24" t="s">
        <v>106</v>
      </c>
      <c r="D106" s="24" t="s">
        <v>112</v>
      </c>
      <c r="E106" s="24" t="s">
        <v>40</v>
      </c>
      <c r="F106" s="15">
        <f>F107</f>
        <v>420000</v>
      </c>
      <c r="G106" s="15">
        <f>G107</f>
        <v>425000</v>
      </c>
      <c r="H106" s="6"/>
    </row>
    <row r="107" spans="1:8" ht="38.25" outlineLevel="6">
      <c r="A107" s="23" t="s">
        <v>113</v>
      </c>
      <c r="B107" s="24" t="s">
        <v>7</v>
      </c>
      <c r="C107" s="24" t="s">
        <v>106</v>
      </c>
      <c r="D107" s="24" t="s">
        <v>112</v>
      </c>
      <c r="E107" s="24" t="s">
        <v>114</v>
      </c>
      <c r="F107" s="15">
        <v>420000</v>
      </c>
      <c r="G107" s="15">
        <v>425000</v>
      </c>
      <c r="H107" s="6"/>
    </row>
    <row r="108" spans="1:8" ht="15" outlineLevel="7">
      <c r="A108" s="20" t="s">
        <v>115</v>
      </c>
      <c r="B108" s="21" t="s">
        <v>7</v>
      </c>
      <c r="C108" s="21" t="s">
        <v>116</v>
      </c>
      <c r="D108" s="21"/>
      <c r="E108" s="21"/>
      <c r="F108" s="22">
        <f>F109+F126+F131</f>
        <v>9115606.79</v>
      </c>
      <c r="G108" s="22">
        <f>G109+G126+G131</f>
        <v>9950785.53</v>
      </c>
      <c r="H108" s="6"/>
    </row>
    <row r="109" spans="1:8" ht="25.5" outlineLevel="7">
      <c r="A109" s="23" t="s">
        <v>203</v>
      </c>
      <c r="B109" s="24" t="s">
        <v>7</v>
      </c>
      <c r="C109" s="24" t="s">
        <v>116</v>
      </c>
      <c r="D109" s="24" t="s">
        <v>117</v>
      </c>
      <c r="E109" s="24"/>
      <c r="F109" s="15">
        <f>F110+F114+F118+F122</f>
        <v>6370000</v>
      </c>
      <c r="G109" s="15">
        <f>G110+G114+G118+G122</f>
        <v>6700000</v>
      </c>
      <c r="H109" s="6"/>
    </row>
    <row r="110" spans="1:8" ht="25.5" outlineLevel="2">
      <c r="A110" s="23" t="s">
        <v>118</v>
      </c>
      <c r="B110" s="24" t="s">
        <v>7</v>
      </c>
      <c r="C110" s="24" t="s">
        <v>116</v>
      </c>
      <c r="D110" s="24" t="s">
        <v>119</v>
      </c>
      <c r="E110" s="24"/>
      <c r="F110" s="15">
        <f aca="true" t="shared" si="7" ref="F110:G112">F111</f>
        <v>3820000</v>
      </c>
      <c r="G110" s="15">
        <f t="shared" si="7"/>
        <v>3930000</v>
      </c>
      <c r="H110" s="6"/>
    </row>
    <row r="111" spans="1:8" ht="25.5" outlineLevel="3">
      <c r="A111" s="23" t="s">
        <v>120</v>
      </c>
      <c r="B111" s="24" t="s">
        <v>7</v>
      </c>
      <c r="C111" s="24" t="s">
        <v>116</v>
      </c>
      <c r="D111" s="24" t="s">
        <v>121</v>
      </c>
      <c r="E111" s="24"/>
      <c r="F111" s="15">
        <f t="shared" si="7"/>
        <v>3820000</v>
      </c>
      <c r="G111" s="15">
        <f t="shared" si="7"/>
        <v>3930000</v>
      </c>
      <c r="H111" s="6"/>
    </row>
    <row r="112" spans="1:8" ht="25.5" outlineLevel="5">
      <c r="A112" s="23" t="s">
        <v>30</v>
      </c>
      <c r="B112" s="24" t="s">
        <v>7</v>
      </c>
      <c r="C112" s="24" t="s">
        <v>116</v>
      </c>
      <c r="D112" s="24" t="s">
        <v>121</v>
      </c>
      <c r="E112" s="24" t="s">
        <v>31</v>
      </c>
      <c r="F112" s="15">
        <f t="shared" si="7"/>
        <v>3820000</v>
      </c>
      <c r="G112" s="15">
        <f t="shared" si="7"/>
        <v>3930000</v>
      </c>
      <c r="H112" s="6"/>
    </row>
    <row r="113" spans="1:8" ht="25.5" outlineLevel="6">
      <c r="A113" s="23" t="s">
        <v>32</v>
      </c>
      <c r="B113" s="24" t="s">
        <v>7</v>
      </c>
      <c r="C113" s="24" t="s">
        <v>116</v>
      </c>
      <c r="D113" s="24" t="s">
        <v>121</v>
      </c>
      <c r="E113" s="24" t="s">
        <v>33</v>
      </c>
      <c r="F113" s="15">
        <v>3820000</v>
      </c>
      <c r="G113" s="15">
        <v>3930000</v>
      </c>
      <c r="H113" s="6"/>
    </row>
    <row r="114" spans="1:8" ht="25.5" outlineLevel="7">
      <c r="A114" s="23" t="s">
        <v>122</v>
      </c>
      <c r="B114" s="24" t="s">
        <v>7</v>
      </c>
      <c r="C114" s="24" t="s">
        <v>116</v>
      </c>
      <c r="D114" s="24" t="s">
        <v>123</v>
      </c>
      <c r="E114" s="24"/>
      <c r="F114" s="15">
        <f aca="true" t="shared" si="8" ref="F114:G116">F115</f>
        <v>50000</v>
      </c>
      <c r="G114" s="15">
        <f t="shared" si="8"/>
        <v>70000</v>
      </c>
      <c r="H114" s="6"/>
    </row>
    <row r="115" spans="1:8" ht="25.5" outlineLevel="7">
      <c r="A115" s="23" t="s">
        <v>124</v>
      </c>
      <c r="B115" s="24" t="s">
        <v>7</v>
      </c>
      <c r="C115" s="24" t="s">
        <v>116</v>
      </c>
      <c r="D115" s="24" t="s">
        <v>125</v>
      </c>
      <c r="E115" s="24"/>
      <c r="F115" s="15">
        <f t="shared" si="8"/>
        <v>50000</v>
      </c>
      <c r="G115" s="15">
        <f t="shared" si="8"/>
        <v>70000</v>
      </c>
      <c r="H115" s="6"/>
    </row>
    <row r="116" spans="1:8" ht="25.5" outlineLevel="5">
      <c r="A116" s="23" t="s">
        <v>30</v>
      </c>
      <c r="B116" s="24" t="s">
        <v>7</v>
      </c>
      <c r="C116" s="24" t="s">
        <v>116</v>
      </c>
      <c r="D116" s="24" t="s">
        <v>125</v>
      </c>
      <c r="E116" s="24" t="s">
        <v>31</v>
      </c>
      <c r="F116" s="15">
        <f t="shared" si="8"/>
        <v>50000</v>
      </c>
      <c r="G116" s="15">
        <f t="shared" si="8"/>
        <v>70000</v>
      </c>
      <c r="H116" s="6"/>
    </row>
    <row r="117" spans="1:8" ht="25.5" outlineLevel="6">
      <c r="A117" s="23" t="s">
        <v>32</v>
      </c>
      <c r="B117" s="24" t="s">
        <v>7</v>
      </c>
      <c r="C117" s="24" t="s">
        <v>116</v>
      </c>
      <c r="D117" s="24" t="s">
        <v>125</v>
      </c>
      <c r="E117" s="24" t="s">
        <v>33</v>
      </c>
      <c r="F117" s="15">
        <v>50000</v>
      </c>
      <c r="G117" s="15">
        <v>70000</v>
      </c>
      <c r="H117" s="6"/>
    </row>
    <row r="118" spans="1:8" ht="25.5" outlineLevel="7">
      <c r="A118" s="23" t="s">
        <v>126</v>
      </c>
      <c r="B118" s="24" t="s">
        <v>7</v>
      </c>
      <c r="C118" s="24" t="s">
        <v>116</v>
      </c>
      <c r="D118" s="24" t="s">
        <v>127</v>
      </c>
      <c r="E118" s="24"/>
      <c r="F118" s="15">
        <f aca="true" t="shared" si="9" ref="F118:G120">F119</f>
        <v>1200000</v>
      </c>
      <c r="G118" s="15">
        <f t="shared" si="9"/>
        <v>1300000</v>
      </c>
      <c r="H118" s="6"/>
    </row>
    <row r="119" spans="1:8" ht="25.5" outlineLevel="7">
      <c r="A119" s="23" t="s">
        <v>128</v>
      </c>
      <c r="B119" s="24" t="s">
        <v>7</v>
      </c>
      <c r="C119" s="24" t="s">
        <v>116</v>
      </c>
      <c r="D119" s="24" t="s">
        <v>129</v>
      </c>
      <c r="E119" s="24"/>
      <c r="F119" s="15">
        <f t="shared" si="9"/>
        <v>1200000</v>
      </c>
      <c r="G119" s="15">
        <f t="shared" si="9"/>
        <v>1300000</v>
      </c>
      <c r="H119" s="6"/>
    </row>
    <row r="120" spans="1:8" ht="25.5" outlineLevel="5">
      <c r="A120" s="23" t="s">
        <v>30</v>
      </c>
      <c r="B120" s="24" t="s">
        <v>7</v>
      </c>
      <c r="C120" s="24" t="s">
        <v>116</v>
      </c>
      <c r="D120" s="24" t="s">
        <v>129</v>
      </c>
      <c r="E120" s="24" t="s">
        <v>31</v>
      </c>
      <c r="F120" s="15">
        <f t="shared" si="9"/>
        <v>1200000</v>
      </c>
      <c r="G120" s="15">
        <f t="shared" si="9"/>
        <v>1300000</v>
      </c>
      <c r="H120" s="6"/>
    </row>
    <row r="121" spans="1:8" ht="25.5" outlineLevel="6">
      <c r="A121" s="23" t="s">
        <v>32</v>
      </c>
      <c r="B121" s="24" t="s">
        <v>7</v>
      </c>
      <c r="C121" s="24" t="s">
        <v>116</v>
      </c>
      <c r="D121" s="24" t="s">
        <v>129</v>
      </c>
      <c r="E121" s="24" t="s">
        <v>33</v>
      </c>
      <c r="F121" s="15">
        <v>1200000</v>
      </c>
      <c r="G121" s="15">
        <v>1300000</v>
      </c>
      <c r="H121" s="6"/>
    </row>
    <row r="122" spans="1:8" ht="38.25" outlineLevel="7">
      <c r="A122" s="23" t="s">
        <v>130</v>
      </c>
      <c r="B122" s="24" t="s">
        <v>7</v>
      </c>
      <c r="C122" s="24" t="s">
        <v>116</v>
      </c>
      <c r="D122" s="24" t="s">
        <v>131</v>
      </c>
      <c r="E122" s="24"/>
      <c r="F122" s="15">
        <f aca="true" t="shared" si="10" ref="F122:G124">F123</f>
        <v>1300000</v>
      </c>
      <c r="G122" s="15">
        <f t="shared" si="10"/>
        <v>1400000</v>
      </c>
      <c r="H122" s="6"/>
    </row>
    <row r="123" spans="1:8" ht="15" outlineLevel="7">
      <c r="A123" s="23" t="s">
        <v>132</v>
      </c>
      <c r="B123" s="24" t="s">
        <v>7</v>
      </c>
      <c r="C123" s="24" t="s">
        <v>116</v>
      </c>
      <c r="D123" s="24" t="s">
        <v>133</v>
      </c>
      <c r="E123" s="24"/>
      <c r="F123" s="15">
        <f t="shared" si="10"/>
        <v>1300000</v>
      </c>
      <c r="G123" s="15">
        <f t="shared" si="10"/>
        <v>1400000</v>
      </c>
      <c r="H123" s="6"/>
    </row>
    <row r="124" spans="1:8" ht="25.5" outlineLevel="5">
      <c r="A124" s="23" t="s">
        <v>30</v>
      </c>
      <c r="B124" s="24" t="s">
        <v>7</v>
      </c>
      <c r="C124" s="24" t="s">
        <v>116</v>
      </c>
      <c r="D124" s="24" t="s">
        <v>133</v>
      </c>
      <c r="E124" s="24" t="s">
        <v>31</v>
      </c>
      <c r="F124" s="15">
        <f t="shared" si="10"/>
        <v>1300000</v>
      </c>
      <c r="G124" s="15">
        <f t="shared" si="10"/>
        <v>1400000</v>
      </c>
      <c r="H124" s="6"/>
    </row>
    <row r="125" spans="1:8" ht="25.5" outlineLevel="6">
      <c r="A125" s="23" t="s">
        <v>32</v>
      </c>
      <c r="B125" s="24" t="s">
        <v>7</v>
      </c>
      <c r="C125" s="24" t="s">
        <v>116</v>
      </c>
      <c r="D125" s="24" t="s">
        <v>133</v>
      </c>
      <c r="E125" s="24" t="s">
        <v>33</v>
      </c>
      <c r="F125" s="15">
        <v>1300000</v>
      </c>
      <c r="G125" s="15">
        <v>1400000</v>
      </c>
      <c r="H125" s="6"/>
    </row>
    <row r="126" spans="1:8" ht="38.25" outlineLevel="7">
      <c r="A126" s="23" t="s">
        <v>204</v>
      </c>
      <c r="B126" s="24" t="s">
        <v>7</v>
      </c>
      <c r="C126" s="24" t="s">
        <v>116</v>
      </c>
      <c r="D126" s="24" t="s">
        <v>134</v>
      </c>
      <c r="E126" s="24"/>
      <c r="F126" s="15">
        <f>F127</f>
        <v>2735606.79</v>
      </c>
      <c r="G126" s="15">
        <f aca="true" t="shared" si="11" ref="F126:G129">G127</f>
        <v>3240785.53</v>
      </c>
      <c r="H126" s="6"/>
    </row>
    <row r="127" spans="1:8" ht="15" outlineLevel="7">
      <c r="A127" s="23" t="s">
        <v>196</v>
      </c>
      <c r="B127" s="24" t="s">
        <v>7</v>
      </c>
      <c r="C127" s="24" t="s">
        <v>116</v>
      </c>
      <c r="D127" s="24" t="s">
        <v>135</v>
      </c>
      <c r="E127" s="24"/>
      <c r="F127" s="15">
        <f t="shared" si="11"/>
        <v>2735606.79</v>
      </c>
      <c r="G127" s="15">
        <f t="shared" si="11"/>
        <v>3240785.53</v>
      </c>
      <c r="H127" s="6"/>
    </row>
    <row r="128" spans="1:8" ht="15" outlineLevel="3">
      <c r="A128" s="23" t="s">
        <v>197</v>
      </c>
      <c r="B128" s="24" t="s">
        <v>7</v>
      </c>
      <c r="C128" s="24" t="s">
        <v>116</v>
      </c>
      <c r="D128" s="24" t="s">
        <v>215</v>
      </c>
      <c r="E128" s="24"/>
      <c r="F128" s="15">
        <f t="shared" si="11"/>
        <v>2735606.79</v>
      </c>
      <c r="G128" s="15">
        <f t="shared" si="11"/>
        <v>3240785.53</v>
      </c>
      <c r="H128" s="6"/>
    </row>
    <row r="129" spans="1:8" ht="25.5" outlineLevel="5">
      <c r="A129" s="23" t="s">
        <v>30</v>
      </c>
      <c r="B129" s="24" t="s">
        <v>7</v>
      </c>
      <c r="C129" s="24" t="s">
        <v>116</v>
      </c>
      <c r="D129" s="24" t="s">
        <v>215</v>
      </c>
      <c r="E129" s="24" t="s">
        <v>31</v>
      </c>
      <c r="F129" s="15">
        <f t="shared" si="11"/>
        <v>2735606.79</v>
      </c>
      <c r="G129" s="15">
        <f t="shared" si="11"/>
        <v>3240785.53</v>
      </c>
      <c r="H129" s="6"/>
    </row>
    <row r="130" spans="1:8" ht="25.5" outlineLevel="6">
      <c r="A130" s="23" t="s">
        <v>32</v>
      </c>
      <c r="B130" s="24" t="s">
        <v>7</v>
      </c>
      <c r="C130" s="24" t="s">
        <v>116</v>
      </c>
      <c r="D130" s="24" t="s">
        <v>215</v>
      </c>
      <c r="E130" s="24" t="s">
        <v>33</v>
      </c>
      <c r="F130" s="15">
        <v>2735606.79</v>
      </c>
      <c r="G130" s="15">
        <v>3240785.53</v>
      </c>
      <c r="H130" s="6"/>
    </row>
    <row r="131" spans="1:8" ht="25.5" outlineLevel="7">
      <c r="A131" s="23" t="s">
        <v>205</v>
      </c>
      <c r="B131" s="24" t="s">
        <v>7</v>
      </c>
      <c r="C131" s="24" t="s">
        <v>116</v>
      </c>
      <c r="D131" s="24" t="s">
        <v>136</v>
      </c>
      <c r="E131" s="24"/>
      <c r="F131" s="15">
        <f aca="true" t="shared" si="12" ref="F131:G134">F132</f>
        <v>10000</v>
      </c>
      <c r="G131" s="15">
        <f t="shared" si="12"/>
        <v>10000</v>
      </c>
      <c r="H131" s="6"/>
    </row>
    <row r="132" spans="1:8" ht="38.25" outlineLevel="7">
      <c r="A132" s="23" t="s">
        <v>137</v>
      </c>
      <c r="B132" s="24" t="s">
        <v>7</v>
      </c>
      <c r="C132" s="24" t="s">
        <v>116</v>
      </c>
      <c r="D132" s="24" t="s">
        <v>138</v>
      </c>
      <c r="E132" s="24"/>
      <c r="F132" s="15">
        <f t="shared" si="12"/>
        <v>10000</v>
      </c>
      <c r="G132" s="15">
        <f t="shared" si="12"/>
        <v>10000</v>
      </c>
      <c r="H132" s="6"/>
    </row>
    <row r="133" spans="1:8" ht="25.5" outlineLevel="3">
      <c r="A133" s="23" t="s">
        <v>139</v>
      </c>
      <c r="B133" s="24" t="s">
        <v>7</v>
      </c>
      <c r="C133" s="24" t="s">
        <v>116</v>
      </c>
      <c r="D133" s="24" t="s">
        <v>140</v>
      </c>
      <c r="E133" s="24"/>
      <c r="F133" s="15">
        <f t="shared" si="12"/>
        <v>10000</v>
      </c>
      <c r="G133" s="15">
        <f t="shared" si="12"/>
        <v>10000</v>
      </c>
      <c r="H133" s="6"/>
    </row>
    <row r="134" spans="1:8" ht="25.5" outlineLevel="5">
      <c r="A134" s="23" t="s">
        <v>30</v>
      </c>
      <c r="B134" s="24" t="s">
        <v>7</v>
      </c>
      <c r="C134" s="24" t="s">
        <v>116</v>
      </c>
      <c r="D134" s="24" t="s">
        <v>140</v>
      </c>
      <c r="E134" s="24" t="s">
        <v>31</v>
      </c>
      <c r="F134" s="15">
        <f t="shared" si="12"/>
        <v>10000</v>
      </c>
      <c r="G134" s="15">
        <f t="shared" si="12"/>
        <v>10000</v>
      </c>
      <c r="H134" s="6"/>
    </row>
    <row r="135" spans="1:8" ht="25.5" outlineLevel="6">
      <c r="A135" s="23" t="s">
        <v>32</v>
      </c>
      <c r="B135" s="24" t="s">
        <v>7</v>
      </c>
      <c r="C135" s="24" t="s">
        <v>116</v>
      </c>
      <c r="D135" s="24" t="s">
        <v>140</v>
      </c>
      <c r="E135" s="24" t="s">
        <v>33</v>
      </c>
      <c r="F135" s="15">
        <v>10000</v>
      </c>
      <c r="G135" s="15">
        <v>10000</v>
      </c>
      <c r="H135" s="6"/>
    </row>
    <row r="136" spans="1:8" ht="15" outlineLevel="7">
      <c r="A136" s="17" t="s">
        <v>141</v>
      </c>
      <c r="B136" s="18" t="s">
        <v>7</v>
      </c>
      <c r="C136" s="18" t="s">
        <v>142</v>
      </c>
      <c r="D136" s="18"/>
      <c r="E136" s="18"/>
      <c r="F136" s="19">
        <f>F137</f>
        <v>6630000</v>
      </c>
      <c r="G136" s="19">
        <f>G137</f>
        <v>6750000</v>
      </c>
      <c r="H136" s="6"/>
    </row>
    <row r="137" spans="1:8" ht="15" outlineLevel="7">
      <c r="A137" s="23" t="s">
        <v>143</v>
      </c>
      <c r="B137" s="24" t="s">
        <v>7</v>
      </c>
      <c r="C137" s="24" t="s">
        <v>144</v>
      </c>
      <c r="D137" s="24"/>
      <c r="E137" s="24"/>
      <c r="F137" s="15">
        <f>F138</f>
        <v>6630000</v>
      </c>
      <c r="G137" s="15">
        <f>G138</f>
        <v>6750000</v>
      </c>
      <c r="H137" s="6"/>
    </row>
    <row r="138" spans="1:8" ht="25.5" outlineLevel="1">
      <c r="A138" s="23" t="s">
        <v>206</v>
      </c>
      <c r="B138" s="24" t="s">
        <v>7</v>
      </c>
      <c r="C138" s="24" t="s">
        <v>144</v>
      </c>
      <c r="D138" s="24" t="s">
        <v>145</v>
      </c>
      <c r="E138" s="24"/>
      <c r="F138" s="15">
        <f>F139+F143+F148</f>
        <v>6630000</v>
      </c>
      <c r="G138" s="15">
        <f>G140+G143+G148</f>
        <v>6750000</v>
      </c>
      <c r="H138" s="6"/>
    </row>
    <row r="139" spans="1:8" ht="25.5" outlineLevel="2">
      <c r="A139" s="23" t="s">
        <v>146</v>
      </c>
      <c r="B139" s="24" t="s">
        <v>7</v>
      </c>
      <c r="C139" s="24" t="s">
        <v>144</v>
      </c>
      <c r="D139" s="24" t="s">
        <v>147</v>
      </c>
      <c r="E139" s="24"/>
      <c r="F139" s="15">
        <f aca="true" t="shared" si="13" ref="F139:G141">F140</f>
        <v>350000</v>
      </c>
      <c r="G139" s="15">
        <f t="shared" si="13"/>
        <v>400000</v>
      </c>
      <c r="H139" s="6"/>
    </row>
    <row r="140" spans="1:8" ht="15" outlineLevel="3">
      <c r="A140" s="23" t="s">
        <v>148</v>
      </c>
      <c r="B140" s="24" t="s">
        <v>7</v>
      </c>
      <c r="C140" s="24" t="s">
        <v>144</v>
      </c>
      <c r="D140" s="24" t="s">
        <v>149</v>
      </c>
      <c r="E140" s="24"/>
      <c r="F140" s="15">
        <f t="shared" si="13"/>
        <v>350000</v>
      </c>
      <c r="G140" s="15">
        <f t="shared" si="13"/>
        <v>400000</v>
      </c>
      <c r="H140" s="6"/>
    </row>
    <row r="141" spans="1:8" ht="25.5" outlineLevel="5">
      <c r="A141" s="23" t="s">
        <v>30</v>
      </c>
      <c r="B141" s="24" t="s">
        <v>7</v>
      </c>
      <c r="C141" s="24" t="s">
        <v>144</v>
      </c>
      <c r="D141" s="24" t="s">
        <v>149</v>
      </c>
      <c r="E141" s="24" t="s">
        <v>31</v>
      </c>
      <c r="F141" s="15">
        <f t="shared" si="13"/>
        <v>350000</v>
      </c>
      <c r="G141" s="15">
        <f t="shared" si="13"/>
        <v>400000</v>
      </c>
      <c r="H141" s="6"/>
    </row>
    <row r="142" spans="1:8" ht="25.5" outlineLevel="6">
      <c r="A142" s="23" t="s">
        <v>32</v>
      </c>
      <c r="B142" s="24" t="s">
        <v>7</v>
      </c>
      <c r="C142" s="24" t="s">
        <v>144</v>
      </c>
      <c r="D142" s="24" t="s">
        <v>149</v>
      </c>
      <c r="E142" s="24" t="s">
        <v>33</v>
      </c>
      <c r="F142" s="15">
        <v>350000</v>
      </c>
      <c r="G142" s="15">
        <v>400000</v>
      </c>
      <c r="H142" s="6"/>
    </row>
    <row r="143" spans="1:8" ht="25.5" outlineLevel="7">
      <c r="A143" s="23" t="s">
        <v>150</v>
      </c>
      <c r="B143" s="24" t="s">
        <v>7</v>
      </c>
      <c r="C143" s="24" t="s">
        <v>144</v>
      </c>
      <c r="D143" s="24" t="s">
        <v>151</v>
      </c>
      <c r="E143" s="24"/>
      <c r="F143" s="15">
        <f aca="true" t="shared" si="14" ref="F143:G146">F144</f>
        <v>4100000</v>
      </c>
      <c r="G143" s="15">
        <f t="shared" si="14"/>
        <v>4150000</v>
      </c>
      <c r="H143" s="6"/>
    </row>
    <row r="144" spans="1:8" ht="25.5" outlineLevel="7">
      <c r="A144" s="23" t="s">
        <v>152</v>
      </c>
      <c r="B144" s="24" t="s">
        <v>7</v>
      </c>
      <c r="C144" s="24" t="s">
        <v>144</v>
      </c>
      <c r="D144" s="24" t="s">
        <v>153</v>
      </c>
      <c r="E144" s="24"/>
      <c r="F144" s="15">
        <f t="shared" si="14"/>
        <v>4100000</v>
      </c>
      <c r="G144" s="15">
        <f t="shared" si="14"/>
        <v>4150000</v>
      </c>
      <c r="H144" s="6"/>
    </row>
    <row r="145" spans="1:8" ht="15" outlineLevel="4">
      <c r="A145" s="23" t="s">
        <v>154</v>
      </c>
      <c r="B145" s="24" t="s">
        <v>7</v>
      </c>
      <c r="C145" s="24" t="s">
        <v>144</v>
      </c>
      <c r="D145" s="24" t="s">
        <v>155</v>
      </c>
      <c r="E145" s="24"/>
      <c r="F145" s="15">
        <f t="shared" si="14"/>
        <v>4100000</v>
      </c>
      <c r="G145" s="15">
        <f t="shared" si="14"/>
        <v>4150000</v>
      </c>
      <c r="H145" s="6"/>
    </row>
    <row r="146" spans="1:8" ht="25.5" outlineLevel="5">
      <c r="A146" s="23" t="s">
        <v>156</v>
      </c>
      <c r="B146" s="24" t="s">
        <v>7</v>
      </c>
      <c r="C146" s="24" t="s">
        <v>144</v>
      </c>
      <c r="D146" s="24" t="s">
        <v>155</v>
      </c>
      <c r="E146" s="24" t="s">
        <v>157</v>
      </c>
      <c r="F146" s="15">
        <f t="shared" si="14"/>
        <v>4100000</v>
      </c>
      <c r="G146" s="15">
        <f t="shared" si="14"/>
        <v>4150000</v>
      </c>
      <c r="H146" s="6"/>
    </row>
    <row r="147" spans="1:8" ht="15" outlineLevel="6">
      <c r="A147" s="23" t="s">
        <v>158</v>
      </c>
      <c r="B147" s="24" t="s">
        <v>7</v>
      </c>
      <c r="C147" s="24" t="s">
        <v>144</v>
      </c>
      <c r="D147" s="24" t="s">
        <v>155</v>
      </c>
      <c r="E147" s="24" t="s">
        <v>159</v>
      </c>
      <c r="F147" s="15">
        <v>4100000</v>
      </c>
      <c r="G147" s="15">
        <v>4150000</v>
      </c>
      <c r="H147" s="6"/>
    </row>
    <row r="148" spans="1:8" ht="25.5" outlineLevel="7">
      <c r="A148" s="23" t="s">
        <v>160</v>
      </c>
      <c r="B148" s="24" t="s">
        <v>7</v>
      </c>
      <c r="C148" s="24" t="s">
        <v>144</v>
      </c>
      <c r="D148" s="24" t="s">
        <v>161</v>
      </c>
      <c r="E148" s="24"/>
      <c r="F148" s="15">
        <f aca="true" t="shared" si="15" ref="F148:G151">F149</f>
        <v>2180000</v>
      </c>
      <c r="G148" s="15">
        <f t="shared" si="15"/>
        <v>2200000</v>
      </c>
      <c r="H148" s="6"/>
    </row>
    <row r="149" spans="1:8" ht="25.5" outlineLevel="7">
      <c r="A149" s="23" t="s">
        <v>162</v>
      </c>
      <c r="B149" s="24" t="s">
        <v>7</v>
      </c>
      <c r="C149" s="24" t="s">
        <v>144</v>
      </c>
      <c r="D149" s="24" t="s">
        <v>163</v>
      </c>
      <c r="E149" s="24"/>
      <c r="F149" s="15">
        <f t="shared" si="15"/>
        <v>2180000</v>
      </c>
      <c r="G149" s="15">
        <f t="shared" si="15"/>
        <v>2200000</v>
      </c>
      <c r="H149" s="6"/>
    </row>
    <row r="150" spans="1:8" ht="15" outlineLevel="4">
      <c r="A150" s="23" t="s">
        <v>164</v>
      </c>
      <c r="B150" s="24" t="s">
        <v>7</v>
      </c>
      <c r="C150" s="24" t="s">
        <v>144</v>
      </c>
      <c r="D150" s="24" t="s">
        <v>165</v>
      </c>
      <c r="E150" s="24"/>
      <c r="F150" s="15">
        <f t="shared" si="15"/>
        <v>2180000</v>
      </c>
      <c r="G150" s="15">
        <f t="shared" si="15"/>
        <v>2200000</v>
      </c>
      <c r="H150" s="6"/>
    </row>
    <row r="151" spans="1:8" ht="15" outlineLevel="5">
      <c r="A151" s="23" t="s">
        <v>166</v>
      </c>
      <c r="B151" s="24" t="s">
        <v>7</v>
      </c>
      <c r="C151" s="24" t="s">
        <v>144</v>
      </c>
      <c r="D151" s="24" t="s">
        <v>165</v>
      </c>
      <c r="E151" s="24" t="s">
        <v>167</v>
      </c>
      <c r="F151" s="15">
        <f t="shared" si="15"/>
        <v>2180000</v>
      </c>
      <c r="G151" s="15">
        <f t="shared" si="15"/>
        <v>2200000</v>
      </c>
      <c r="H151" s="6"/>
    </row>
    <row r="152" spans="1:8" ht="15" outlineLevel="6">
      <c r="A152" s="23" t="s">
        <v>168</v>
      </c>
      <c r="B152" s="24" t="s">
        <v>7</v>
      </c>
      <c r="C152" s="24" t="s">
        <v>144</v>
      </c>
      <c r="D152" s="24" t="s">
        <v>165</v>
      </c>
      <c r="E152" s="24" t="s">
        <v>169</v>
      </c>
      <c r="F152" s="15">
        <v>2180000</v>
      </c>
      <c r="G152" s="15">
        <v>2200000</v>
      </c>
      <c r="H152" s="6"/>
    </row>
    <row r="153" spans="1:8" ht="15" outlineLevel="7">
      <c r="A153" s="17" t="s">
        <v>170</v>
      </c>
      <c r="B153" s="18" t="s">
        <v>7</v>
      </c>
      <c r="C153" s="18" t="s">
        <v>171</v>
      </c>
      <c r="D153" s="18"/>
      <c r="E153" s="18"/>
      <c r="F153" s="19">
        <f aca="true" t="shared" si="16" ref="F153:F159">F154</f>
        <v>13000</v>
      </c>
      <c r="G153" s="19">
        <f aca="true" t="shared" si="17" ref="G153:G159">G154</f>
        <v>13000</v>
      </c>
      <c r="H153" s="6"/>
    </row>
    <row r="154" spans="1:8" ht="15" outlineLevel="7">
      <c r="A154" s="23" t="s">
        <v>172</v>
      </c>
      <c r="B154" s="24" t="s">
        <v>7</v>
      </c>
      <c r="C154" s="24" t="s">
        <v>173</v>
      </c>
      <c r="D154" s="24"/>
      <c r="E154" s="24"/>
      <c r="F154" s="15">
        <f t="shared" si="16"/>
        <v>13000</v>
      </c>
      <c r="G154" s="15">
        <f t="shared" si="17"/>
        <v>13000</v>
      </c>
      <c r="H154" s="6"/>
    </row>
    <row r="155" spans="1:8" ht="25.5" outlineLevel="1">
      <c r="A155" s="23" t="s">
        <v>206</v>
      </c>
      <c r="B155" s="24" t="s">
        <v>7</v>
      </c>
      <c r="C155" s="24" t="s">
        <v>173</v>
      </c>
      <c r="D155" s="24" t="s">
        <v>145</v>
      </c>
      <c r="E155" s="24"/>
      <c r="F155" s="15">
        <f t="shared" si="16"/>
        <v>13000</v>
      </c>
      <c r="G155" s="15">
        <f t="shared" si="17"/>
        <v>13000</v>
      </c>
      <c r="H155" s="6"/>
    </row>
    <row r="156" spans="1:8" ht="25.5" outlineLevel="2">
      <c r="A156" s="23" t="s">
        <v>174</v>
      </c>
      <c r="B156" s="24" t="s">
        <v>7</v>
      </c>
      <c r="C156" s="24" t="s">
        <v>173</v>
      </c>
      <c r="D156" s="24" t="s">
        <v>175</v>
      </c>
      <c r="E156" s="24"/>
      <c r="F156" s="15">
        <f t="shared" si="16"/>
        <v>13000</v>
      </c>
      <c r="G156" s="15">
        <f t="shared" si="17"/>
        <v>13000</v>
      </c>
      <c r="H156" s="6"/>
    </row>
    <row r="157" spans="1:8" ht="25.5" outlineLevel="3">
      <c r="A157" s="23" t="s">
        <v>176</v>
      </c>
      <c r="B157" s="24" t="s">
        <v>7</v>
      </c>
      <c r="C157" s="24" t="s">
        <v>173</v>
      </c>
      <c r="D157" s="24" t="s">
        <v>177</v>
      </c>
      <c r="E157" s="24"/>
      <c r="F157" s="15">
        <f t="shared" si="16"/>
        <v>13000</v>
      </c>
      <c r="G157" s="15">
        <f t="shared" si="17"/>
        <v>13000</v>
      </c>
      <c r="H157" s="6"/>
    </row>
    <row r="158" spans="1:8" ht="15" outlineLevel="4">
      <c r="A158" s="23" t="s">
        <v>178</v>
      </c>
      <c r="B158" s="24" t="s">
        <v>7</v>
      </c>
      <c r="C158" s="24" t="s">
        <v>173</v>
      </c>
      <c r="D158" s="24" t="s">
        <v>179</v>
      </c>
      <c r="E158" s="24"/>
      <c r="F158" s="15">
        <f t="shared" si="16"/>
        <v>13000</v>
      </c>
      <c r="G158" s="15">
        <f t="shared" si="17"/>
        <v>13000</v>
      </c>
      <c r="H158" s="6"/>
    </row>
    <row r="159" spans="1:8" ht="15" outlineLevel="5">
      <c r="A159" s="23" t="s">
        <v>166</v>
      </c>
      <c r="B159" s="24" t="s">
        <v>7</v>
      </c>
      <c r="C159" s="24" t="s">
        <v>173</v>
      </c>
      <c r="D159" s="24" t="s">
        <v>179</v>
      </c>
      <c r="E159" s="24" t="s">
        <v>167</v>
      </c>
      <c r="F159" s="15">
        <f t="shared" si="16"/>
        <v>13000</v>
      </c>
      <c r="G159" s="15">
        <f t="shared" si="17"/>
        <v>13000</v>
      </c>
      <c r="H159" s="6"/>
    </row>
    <row r="160" spans="1:8" ht="15" outlineLevel="6">
      <c r="A160" s="23" t="s">
        <v>168</v>
      </c>
      <c r="B160" s="24" t="s">
        <v>7</v>
      </c>
      <c r="C160" s="24" t="s">
        <v>173</v>
      </c>
      <c r="D160" s="24" t="s">
        <v>179</v>
      </c>
      <c r="E160" s="24" t="s">
        <v>169</v>
      </c>
      <c r="F160" s="15">
        <v>13000</v>
      </c>
      <c r="G160" s="15">
        <v>13000</v>
      </c>
      <c r="H160" s="6"/>
    </row>
    <row r="161" spans="1:8" ht="15" outlineLevel="7">
      <c r="A161" s="17" t="s">
        <v>180</v>
      </c>
      <c r="B161" s="18" t="s">
        <v>7</v>
      </c>
      <c r="C161" s="18" t="s">
        <v>181</v>
      </c>
      <c r="D161" s="18"/>
      <c r="E161" s="18"/>
      <c r="F161" s="19">
        <f aca="true" t="shared" si="18" ref="F161:G166">F162</f>
        <v>100000</v>
      </c>
      <c r="G161" s="19">
        <f t="shared" si="18"/>
        <v>100000</v>
      </c>
      <c r="H161" s="6"/>
    </row>
    <row r="162" spans="1:8" ht="15" outlineLevel="7">
      <c r="A162" s="23" t="s">
        <v>182</v>
      </c>
      <c r="B162" s="24" t="s">
        <v>7</v>
      </c>
      <c r="C162" s="24" t="s">
        <v>183</v>
      </c>
      <c r="D162" s="24"/>
      <c r="E162" s="24"/>
      <c r="F162" s="15">
        <f t="shared" si="18"/>
        <v>100000</v>
      </c>
      <c r="G162" s="15">
        <f t="shared" si="18"/>
        <v>100000</v>
      </c>
      <c r="H162" s="6"/>
    </row>
    <row r="163" spans="1:8" ht="38.25" outlineLevel="1">
      <c r="A163" s="23" t="s">
        <v>207</v>
      </c>
      <c r="B163" s="24" t="s">
        <v>7</v>
      </c>
      <c r="C163" s="24" t="s">
        <v>183</v>
      </c>
      <c r="D163" s="24" t="s">
        <v>184</v>
      </c>
      <c r="E163" s="24"/>
      <c r="F163" s="15">
        <f t="shared" si="18"/>
        <v>100000</v>
      </c>
      <c r="G163" s="15">
        <f t="shared" si="18"/>
        <v>100000</v>
      </c>
      <c r="H163" s="6"/>
    </row>
    <row r="164" spans="1:8" ht="38.25" outlineLevel="2">
      <c r="A164" s="23" t="s">
        <v>185</v>
      </c>
      <c r="B164" s="24" t="s">
        <v>7</v>
      </c>
      <c r="C164" s="24" t="s">
        <v>183</v>
      </c>
      <c r="D164" s="24" t="s">
        <v>186</v>
      </c>
      <c r="E164" s="24"/>
      <c r="F164" s="15">
        <f t="shared" si="18"/>
        <v>100000</v>
      </c>
      <c r="G164" s="15">
        <f t="shared" si="18"/>
        <v>100000</v>
      </c>
      <c r="H164" s="6"/>
    </row>
    <row r="165" spans="1:8" ht="38.25" outlineLevel="3">
      <c r="A165" s="23" t="s">
        <v>187</v>
      </c>
      <c r="B165" s="24" t="s">
        <v>7</v>
      </c>
      <c r="C165" s="24" t="s">
        <v>183</v>
      </c>
      <c r="D165" s="24" t="s">
        <v>188</v>
      </c>
      <c r="E165" s="24"/>
      <c r="F165" s="15">
        <f t="shared" si="18"/>
        <v>100000</v>
      </c>
      <c r="G165" s="15">
        <f t="shared" si="18"/>
        <v>100000</v>
      </c>
      <c r="H165" s="6"/>
    </row>
    <row r="166" spans="1:8" ht="25.5" outlineLevel="5">
      <c r="A166" s="23" t="s">
        <v>30</v>
      </c>
      <c r="B166" s="24" t="s">
        <v>7</v>
      </c>
      <c r="C166" s="24" t="s">
        <v>183</v>
      </c>
      <c r="D166" s="24" t="s">
        <v>188</v>
      </c>
      <c r="E166" s="24" t="s">
        <v>31</v>
      </c>
      <c r="F166" s="15">
        <f t="shared" si="18"/>
        <v>100000</v>
      </c>
      <c r="G166" s="15">
        <f t="shared" si="18"/>
        <v>100000</v>
      </c>
      <c r="H166" s="6"/>
    </row>
    <row r="167" spans="1:8" ht="25.5" outlineLevel="6">
      <c r="A167" s="23" t="s">
        <v>32</v>
      </c>
      <c r="B167" s="24" t="s">
        <v>7</v>
      </c>
      <c r="C167" s="24" t="s">
        <v>183</v>
      </c>
      <c r="D167" s="24" t="s">
        <v>188</v>
      </c>
      <c r="E167" s="24" t="s">
        <v>33</v>
      </c>
      <c r="F167" s="15">
        <v>100000</v>
      </c>
      <c r="G167" s="15">
        <v>100000</v>
      </c>
      <c r="H167" s="6"/>
    </row>
    <row r="168" spans="1:8" ht="15" outlineLevel="7">
      <c r="A168" s="12" t="s">
        <v>189</v>
      </c>
      <c r="B168" s="12"/>
      <c r="C168" s="12"/>
      <c r="D168" s="12"/>
      <c r="E168" s="12"/>
      <c r="F168" s="16">
        <f>+F161+F153+F136+F92+F73+F52+F45+F13</f>
        <v>39994502.61</v>
      </c>
      <c r="G168" s="16">
        <f>+G161+G153+G136+G92+G73+G52+G45+G13</f>
        <v>40174773.41</v>
      </c>
      <c r="H168" s="6"/>
    </row>
    <row r="169" spans="1:8" ht="15" outlineLevel="7">
      <c r="A169" s="13"/>
      <c r="B169" s="13"/>
      <c r="C169" s="13"/>
      <c r="D169" s="13"/>
      <c r="E169" s="13"/>
      <c r="F169" s="13"/>
      <c r="H169" s="6"/>
    </row>
    <row r="170" spans="1:8" ht="15" outlineLevel="1">
      <c r="A170" s="31"/>
      <c r="B170" s="32"/>
      <c r="C170" s="32"/>
      <c r="D170" s="32"/>
      <c r="E170" s="28"/>
      <c r="F170" s="29"/>
      <c r="H170" s="6"/>
    </row>
    <row r="171" ht="15" outlineLevel="1"/>
    <row r="172" ht="15" outlineLevel="3"/>
    <row r="173" ht="15" outlineLevel="5"/>
    <row r="174" ht="15" outlineLevel="6"/>
    <row r="175" ht="15" outlineLevel="7"/>
    <row r="176" ht="15" outlineLevel="7"/>
    <row r="177" ht="12.75" customHeight="1"/>
    <row r="178" ht="12.75" customHeight="1"/>
    <row r="179" ht="12.75" customHeight="1"/>
  </sheetData>
  <sheetProtection/>
  <mergeCells count="16">
    <mergeCell ref="A9:A10"/>
    <mergeCell ref="B9:B10"/>
    <mergeCell ref="C9:C10"/>
    <mergeCell ref="D9:D10"/>
    <mergeCell ref="E9:E10"/>
    <mergeCell ref="F9:F10"/>
    <mergeCell ref="A1:G1"/>
    <mergeCell ref="A2:G2"/>
    <mergeCell ref="A3:G3"/>
    <mergeCell ref="A170:D170"/>
    <mergeCell ref="A4:G4"/>
    <mergeCell ref="A5:G5"/>
    <mergeCell ref="A6:G6"/>
    <mergeCell ref="A7:G7"/>
    <mergeCell ref="A8:G8"/>
    <mergeCell ref="G9:G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2019-11-13T09:10:46Z</cp:lastPrinted>
  <dcterms:created xsi:type="dcterms:W3CDTF">2018-11-28T08:43:40Z</dcterms:created>
  <dcterms:modified xsi:type="dcterms:W3CDTF">2021-12-24T05:29:15Z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№6)(5).xls</vt:lpwstr>
  </property>
  <property fmtid="{D5CDD505-2E9C-101B-9397-08002B2CF9AE}" pid="3" name="Название отчета">
    <vt:lpwstr>Аналитический отчет по исполнению бюджета (Приложение №6)(5).xls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