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35"/>
  </bookViews>
  <sheets>
    <sheet name="Документ" sheetId="2" r:id="rId1"/>
  </sheets>
  <definedNames>
    <definedName name="_xlnm.Print_Titles" localSheetId="0">Документ!$15:$17</definedName>
  </definedNames>
  <calcPr calcId="145621"/>
</workbook>
</file>

<file path=xl/calcChain.xml><?xml version="1.0" encoding="utf-8"?>
<calcChain xmlns="http://schemas.openxmlformats.org/spreadsheetml/2006/main">
  <c r="F136" i="2" l="1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E24" i="2" l="1"/>
  <c r="E23" i="2" s="1"/>
  <c r="E136" i="2" s="1"/>
  <c r="D39" i="2"/>
  <c r="E39" i="2"/>
  <c r="D38" i="2"/>
  <c r="E38" i="2"/>
</calcChain>
</file>

<file path=xl/sharedStrings.xml><?xml version="1.0" encoding="utf-8"?>
<sst xmlns="http://schemas.openxmlformats.org/spreadsheetml/2006/main" count="406" uniqueCount="180">
  <si>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</si>
  <si>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</si>
  <si>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</si>
  <si>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</si>
  <si>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"Пожарная безопастность и защита населения сельского поселения "Деревня Карцово"</t>
  </si>
  <si>
    <t>01 0 00 00000</t>
  </si>
  <si>
    <t xml:space="preserve">    Основное мероприятие "Пожарная безопасность и защита населения сельского поселения "Деревня Карцово" на 2019-2023 годы</t>
  </si>
  <si>
    <t>01 0 01 00000</t>
  </si>
  <si>
    <t xml:space="preserve">      "Пожарная безопасность и защита населения сельского поселения "Деревня Карцово" на 2019-2023 годы</t>
  </si>
  <si>
    <t>01 0 01 00010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</si>
  <si>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</si>
  <si>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</si>
  <si>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</si>
  <si>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</si>
  <si>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Муниципальная программа "Развитие культуры в муниципальном образовании сельское поселение "Деревня Карцово"</t>
  </si>
  <si>
    <t>11 0 00 00000</t>
  </si>
  <si>
    <t xml:space="preserve">  Подпрограмма "Содержание учреждения культуры"</t>
  </si>
  <si>
    <t>11 1 00 00000</t>
  </si>
  <si>
    <t xml:space="preserve">    Основное мероприятие "Расходы на содержание учреждения культуры"</t>
  </si>
  <si>
    <t>11 1 01 00000</t>
  </si>
  <si>
    <t xml:space="preserve">      Расходы на содержание учреждения культуры</t>
  </si>
  <si>
    <t>11 1 01 00100</t>
  </si>
  <si>
    <t xml:space="preserve">    Основное мероприятие "Осуществление переданных полномочий на содержание дома культуры"</t>
  </si>
  <si>
    <t>11 1 02 00000</t>
  </si>
  <si>
    <t xml:space="preserve">      "Укрепление и развитие материально-технической базы учреждений культуры"</t>
  </si>
  <si>
    <t>11 1 02 00200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</si>
  <si>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</si>
  <si>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</si>
  <si>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</si>
  <si>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</si>
  <si>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Подпрограмма "Развитие учреждений культуры"</t>
  </si>
  <si>
    <t>11 2 00 00000</t>
  </si>
  <si>
    <t xml:space="preserve">    Основное мероприятие " Оплата льгот по оплате ЖКУ работникам культуры, работающим на селе"</t>
  </si>
  <si>
    <t>11 2 03 00000</t>
  </si>
  <si>
    <t xml:space="preserve">      Оплата льгот по оплате ЖКУ работникам культуры, работающим на селе</t>
  </si>
  <si>
    <t>11 2 03 00300</t>
  </si>
  <si>
    <t>Муниципальная программа "Развитие муниципальной службы в муниципальном образовании сельское поселение "Деревня Карцово"</t>
  </si>
  <si>
    <t>25 0 00 00000</t>
  </si>
  <si>
    <t xml:space="preserve">    Основное мероприятие "Обеспечение деятельности органа местного самоуправления муниципального образования сельского поселения "Деревня Карцово"</t>
  </si>
  <si>
    <t>25 0 01 00000</t>
  </si>
  <si>
    <t xml:space="preserve">      Материальное стимулирование</t>
  </si>
  <si>
    <t>25 0 01 00050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</si>
  <si>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</si>
  <si>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</si>
  <si>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</si>
  <si>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</si>
  <si>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Высшее должностное лицо администрации (исполнительно-распорядительного органа) МО СП "Деревня Карцово"</t>
  </si>
  <si>
    <t>25 0 01 00300</t>
  </si>
  <si>
    <t xml:space="preserve">      Центральный аппарат</t>
  </si>
  <si>
    <t>25 0 01 00400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</si>
  <si>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</si>
  <si>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</si>
  <si>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</si>
  <si>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</si>
  <si>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Основное мероприятие "Выполнение других обязательств муниципального образования СП "Деревня Карцово"</t>
  </si>
  <si>
    <t>25 0 03 00000</t>
  </si>
  <si>
    <t xml:space="preserve">      Выполнение других обязательств муниципального образования СП "Деревня Карцово"</t>
  </si>
  <si>
    <t>25 0 03 00600</t>
  </si>
  <si>
    <t xml:space="preserve">    Основное мероприятие "Обеспечение проведения выборов"</t>
  </si>
  <si>
    <t>25 0 04 00000</t>
  </si>
  <si>
    <t xml:space="preserve">      Мероприятия по подготовке и проведению выборов</t>
  </si>
  <si>
    <t>25 0 04 00150</t>
  </si>
  <si>
    <t>25 0 04 00700</t>
  </si>
  <si>
    <t xml:space="preserve">          Специальные расходы</t>
  </si>
  <si>
    <t>880</t>
  </si>
  <si>
    <t xml:space="preserve">    Основное мероприятие "Подготовка и проведение общероссийского голосования по вопросу одобрения изменений в Конституцию Российской Федерации"</t>
  </si>
  <si>
    <t>25 0 05 00000</t>
  </si>
  <si>
    <t xml:space="preserve">      "Подготовка и проведение общероссийского голосования по вопросу одобрения изменений в Конституцию Российской Федерации"</t>
  </si>
  <si>
    <t>25 0 05 00150</t>
  </si>
  <si>
    <t xml:space="preserve">    Основное мероприятие "Мероприятия по участию в районном конкурсе на лучшее организационное и метериально-техническое обеспечение выборов на территории Дзержинского района"</t>
  </si>
  <si>
    <t>25 0 06 00000</t>
  </si>
  <si>
    <t xml:space="preserve">      "Социальная поддержка лицам, замещавшим муниципальные должности сельских  поселений".</t>
  </si>
  <si>
    <t>25 0 06 00800</t>
  </si>
  <si>
    <t xml:space="preserve">        Социальное обеспечение и иные выплаты населению</t>
  </si>
  <si>
    <t>300</t>
  </si>
  <si>
    <t xml:space="preserve">          Социальные выплаты гражданам, кроме публичных нормативных социальных выплат</t>
  </si>
  <si>
    <t>320</t>
  </si>
  <si>
    <t>Муниципальная программа "Дорожное хозяйство СП "Деревня Карцово"</t>
  </si>
  <si>
    <t>30 0 00 00000</t>
  </si>
  <si>
    <t xml:space="preserve">  Подпрограмма " Совершенствование и развитие сети автомобильных дорог общего пользования местного значения сельского поселения "Деревня Карцово""</t>
  </si>
  <si>
    <t>30 1 00 00000</t>
  </si>
  <si>
    <t xml:space="preserve">    Осуществление переданных полномочий</t>
  </si>
  <si>
    <t>30 1 П0 00000</t>
  </si>
  <si>
    <t xml:space="preserve">      Основное мероприятие "Осуществление переданных полномочий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РФ."</t>
  </si>
  <si>
    <t>30 1 П0 00010</t>
  </si>
  <si>
    <t xml:space="preserve">      Основное мероприятие "Осуществление переданных полномочий на дорожную деятельность в отношении автомобильных дорог общего пользования местного значения МР "Дзержинский район" и беспечение безопасности дорожного движения на них, в части организации содержания автомобильных дорог, по которым осуществляется сообщение населенных пунктов поселений.</t>
  </si>
  <si>
    <t>30 1 П0 00020</t>
  </si>
  <si>
    <t>Муниципальная программа "Управление имуществом и земельными ресурсами сельского поселения " Деревня Карцово"</t>
  </si>
  <si>
    <t>40 0 00 00000</t>
  </si>
  <si>
    <t xml:space="preserve">  Подпрограмма "Управление земельными ресурсами сельского поселения " Деревня Карцово"</t>
  </si>
  <si>
    <t>40 1 00 00000</t>
  </si>
  <si>
    <t xml:space="preserve">    Основное мероприятие "Разработка землеустроительной документации по описанию границ населенных пунктов и территориальных зон для внесения сведений в ЕГРН"</t>
  </si>
  <si>
    <t>40 1 03 00000</t>
  </si>
  <si>
    <t xml:space="preserve">      "Разработка землеустроительной документации по описанию границ населенных пунктов и территориальных зон для внесения сведений в ЕГРН"</t>
  </si>
  <si>
    <t>40 1 03 S7070</t>
  </si>
  <si>
    <t>40 1 П0 00000</t>
  </si>
  <si>
    <t xml:space="preserve">      Основное мероприятие "Корректировка правил землепользования и застройки сельских поселений"</t>
  </si>
  <si>
    <t>40 1 П0 00030</t>
  </si>
  <si>
    <t>Муниципальная программа "Развитие жилищно-коммунального хозяйства СП "Деревня Карцово"</t>
  </si>
  <si>
    <t>60 0 00 00000</t>
  </si>
  <si>
    <t xml:space="preserve">  Подпрограмма "Благоустройство СП "Деревня Карцово"</t>
  </si>
  <si>
    <t>60 1 00 00000</t>
  </si>
  <si>
    <t xml:space="preserve">    Основное мероприятие "Уличное освещение"</t>
  </si>
  <si>
    <t>60 1 01 00000</t>
  </si>
  <si>
    <t xml:space="preserve">      "Уличное освещение"</t>
  </si>
  <si>
    <t>60 1 01 00010</t>
  </si>
  <si>
    <t xml:space="preserve">    Основное мероприятие "Содержание детской и спортивной площадок"</t>
  </si>
  <si>
    <t>60 1 02 00000</t>
  </si>
  <si>
    <t xml:space="preserve">      "Содержание детской и спортивной площадок"</t>
  </si>
  <si>
    <t>60 1 02 00020</t>
  </si>
  <si>
    <t xml:space="preserve">    Основное мероприятие "Мероприятия по благоустройству сельского поселения "Деревня Карцово"</t>
  </si>
  <si>
    <t>60 1 03 00000</t>
  </si>
  <si>
    <t xml:space="preserve">      "Мероприятия по благоустройству сельского поселения "Деревня Карцово"</t>
  </si>
  <si>
    <t>60 1 03 00030</t>
  </si>
  <si>
    <t>60 1 П0 00000</t>
  </si>
  <si>
    <t xml:space="preserve">      Основное мероприятие "Осуществление переданных полномочий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</si>
  <si>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>60 1 П0 00050</t>
  </si>
  <si>
    <t xml:space="preserve">      Основное мероприятие "Осуществление переданных полномочий на участие в организации деятельности по сбору (в то числе раздельному сбору) и транспортированию ТКО"</t>
  </si>
  <si>
    <t>60 1 П0 00060</t>
  </si>
  <si>
    <t xml:space="preserve">      Основное мероприятие "Осуществление переданных полномочий на организацию ритуальных услуг и содержание мест захоронения"</t>
  </si>
  <si>
    <t>60 1 П0 00070</t>
  </si>
  <si>
    <t xml:space="preserve">  Подпрограмма "Жилищное хозяйство сельского поселения "Деревня Карцово"</t>
  </si>
  <si>
    <t>60 4 00 00000</t>
  </si>
  <si>
    <t xml:space="preserve">    Основное мероприятие "Жилищное хозяйство сельского поселения "Деревня Карцово"</t>
  </si>
  <si>
    <t>60 4 04 00000</t>
  </si>
  <si>
    <t xml:space="preserve">      "Жилищное хозяйство сельского поселения "Деревня Карцово"</t>
  </si>
  <si>
    <t>60 4 04 00040</t>
  </si>
  <si>
    <t>60 4 П0 00000</t>
  </si>
  <si>
    <t xml:space="preserve">      Основное мероприятие "Осуществление переданных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законодательством."</t>
  </si>
  <si>
    <t>60 4 П0 00020</t>
  </si>
  <si>
    <t xml:space="preserve">  Подпрограмма "Коммунальное хозяйство сельского поселения Деревня Карцово"</t>
  </si>
  <si>
    <t>60 5 00 00000</t>
  </si>
  <si>
    <t>60 5 П0 00000</t>
  </si>
  <si>
    <t xml:space="preserve">      Основное мероприятие "Осуществление переданных полномочий по организации в границах поселения тепло-, и водоснабжения населения, водоотведения, снабжения населения топливом в пределах полномочий, установленных законодательством РФ."</t>
  </si>
  <si>
    <t>60 5 П0 00040</t>
  </si>
  <si>
    <t>Непрограмные расходы</t>
  </si>
  <si>
    <t>99 0 00 00000</t>
  </si>
  <si>
    <t xml:space="preserve">  Непрограмные расходы федеральных органов исполнительной власти</t>
  </si>
  <si>
    <t>99 9 00 00000</t>
  </si>
  <si>
    <t xml:space="preserve">      Мероприятия в части осуществления первичного воинского учета на территориях, где отсутствуют военные комиссариаты</t>
  </si>
  <si>
    <t>99 9 00 51180</t>
  </si>
  <si>
    <t>Итого</t>
  </si>
  <si>
    <t>Бюджетные ассигнования на 2020 год</t>
  </si>
  <si>
    <t>0</t>
  </si>
  <si>
    <t>50000</t>
  </si>
  <si>
    <t>20000</t>
  </si>
  <si>
    <t>22702</t>
  </si>
  <si>
    <t>144750</t>
  </si>
  <si>
    <t>194750</t>
  </si>
  <si>
    <t>3450</t>
  </si>
  <si>
    <t>35588</t>
  </si>
  <si>
    <t>838733</t>
  </si>
  <si>
    <t>1072521</t>
  </si>
  <si>
    <t>1115223</t>
  </si>
  <si>
    <t>4000</t>
  </si>
  <si>
    <t>616031</t>
  </si>
  <si>
    <t>620031</t>
  </si>
  <si>
    <t>287538</t>
  </si>
  <si>
    <t>757634</t>
  </si>
  <si>
    <t>1045171</t>
  </si>
  <si>
    <t>72500</t>
  </si>
  <si>
    <t>69000</t>
  </si>
  <si>
    <t>7500</t>
  </si>
  <si>
    <t>76500</t>
  </si>
  <si>
    <t>2310</t>
  </si>
  <si>
    <t>95676</t>
  </si>
  <si>
    <t>97986</t>
  </si>
  <si>
    <t>192835</t>
  </si>
  <si>
    <t>850853</t>
  </si>
  <si>
    <t>1043689</t>
  </si>
  <si>
    <t>701139</t>
  </si>
  <si>
    <t>286440</t>
  </si>
  <si>
    <t>1117520</t>
  </si>
  <si>
    <t>266639</t>
  </si>
  <si>
    <t>51264</t>
  </si>
  <si>
    <t>20866</t>
  </si>
  <si>
    <t>Исполнено за  2020 год</t>
  </si>
  <si>
    <t>исполнение %</t>
  </si>
  <si>
    <t>Исполнение распределения бюджетных ассигнований муниципального бюджета по целевым статьям
(государственным программам и непрограммным направлениям деятельности), группам и
подгруппам видов расходов классификации расходов бюджетов за 2020 г.</t>
  </si>
  <si>
    <t xml:space="preserve">
Приложение  №  4     
к Решению Сельской Думы
сельского поселения
«Деревня Карцово» 
                                                          №   от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</si>
</sst>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3" x14ac:knownFonts="1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48">
    <xf numFmtId="0" fontId="0" fillId="0" borderId="0" xfId="0"/>
    <xf numFmtId="0" fontId="0" fillId="0" borderId="0" xfId="0" applyProtection="1">
      <protection locked="0"/>
    </xf>
    <xf numFmtId="0" fontId="3" fillId="0" borderId="2" xfId="7" applyNumberFormat="1" applyProtection="1">
      <alignment horizontal="center" vertical="center" shrinkToFit="1"/>
    </xf>
    <xf numFmtId="49" fontId="3" fillId="0" borderId="2" xfId="8" applyNumberFormat="1" applyProtection="1">
      <alignment horizontal="left" vertical="top" wrapText="1"/>
    </xf>
    <xf numFmtId="49" fontId="3" fillId="0" borderId="2" xfId="9" applyNumberFormat="1" applyProtection="1">
      <alignment horizontal="center" vertical="top" wrapText="1"/>
    </xf>
    <xf numFmtId="49" fontId="1" fillId="0" borderId="2" xfId="11" applyNumberFormat="1" applyProtection="1">
      <alignment horizontal="left" vertical="top" wrapText="1"/>
    </xf>
    <xf numFmtId="49" fontId="1" fillId="0" borderId="2" xfId="12" applyNumberFormat="1" applyProtection="1">
      <alignment horizontal="center" vertical="top" wrapText="1"/>
    </xf>
    <xf numFmtId="0" fontId="3" fillId="0" borderId="2" xfId="14" applyNumberFormat="1" applyProtection="1">
      <alignment horizontal="left"/>
    </xf>
    <xf numFmtId="0" fontId="1" fillId="0" borderId="3" xfId="16" applyNumberFormat="1" applyProtection="1"/>
    <xf numFmtId="3" fontId="0" fillId="0" borderId="0" xfId="0" applyNumberFormat="1" applyProtection="1">
      <protection locked="0"/>
    </xf>
    <xf numFmtId="0" fontId="1" fillId="0" borderId="1" xfId="17" applyNumberFormat="1" applyProtection="1">
      <alignment horizontal="left" wrapText="1"/>
    </xf>
    <xf numFmtId="0" fontId="1" fillId="0" borderId="1" xfId="17">
      <alignment horizontal="left" wrapText="1"/>
    </xf>
    <xf numFmtId="0" fontId="3" fillId="0" borderId="2" xfId="6" applyNumberForma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9" fillId="0" borderId="1" xfId="2" applyNumberFormat="1" applyFont="1" applyProtection="1">
      <alignment horizontal="center" wrapText="1"/>
    </xf>
    <xf numFmtId="0" fontId="2" fillId="0" borderId="1" xfId="2">
      <alignment horizontal="center"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164" fontId="3" fillId="0" borderId="2" xfId="14" applyNumberFormat="1" applyAlignment="1" applyProtection="1">
      <alignment horizontal="right"/>
    </xf>
    <xf numFmtId="164" fontId="1" fillId="0" borderId="3" xfId="16" applyNumberFormat="1" applyAlignment="1" applyProtection="1">
      <alignment horizontal="right"/>
    </xf>
    <xf numFmtId="164" fontId="1" fillId="0" borderId="1" xfId="17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3" fillId="0" borderId="6" xfId="6" applyNumberFormat="1" applyBorder="1" applyAlignment="1" applyProtection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3" fillId="0" borderId="2" xfId="7" applyNumberFormat="1" applyAlignment="1" applyProtection="1">
      <alignment horizontal="right" shrinkToFit="1"/>
    </xf>
    <xf numFmtId="164" fontId="8" fillId="0" borderId="2" xfId="12" applyNumberFormat="1" applyFont="1" applyAlignment="1" applyProtection="1">
      <alignment horizontal="right" wrapText="1"/>
    </xf>
    <xf numFmtId="164" fontId="10" fillId="0" borderId="2" xfId="12" applyNumberFormat="1" applyFont="1" applyAlignment="1" applyProtection="1">
      <alignment horizontal="right" wrapText="1"/>
    </xf>
    <xf numFmtId="164" fontId="8" fillId="0" borderId="2" xfId="9" applyNumberFormat="1" applyFont="1" applyAlignment="1" applyProtection="1">
      <alignment horizontal="right" wrapText="1"/>
    </xf>
    <xf numFmtId="164" fontId="1" fillId="0" borderId="2" xfId="12" applyNumberFormat="1" applyAlignment="1" applyProtection="1">
      <alignment horizontal="right" wrapText="1"/>
    </xf>
    <xf numFmtId="164" fontId="3" fillId="0" borderId="2" xfId="10" applyNumberFormat="1" applyFill="1" applyAlignment="1" applyProtection="1">
      <alignment horizontal="right" shrinkToFit="1"/>
    </xf>
    <xf numFmtId="164" fontId="1" fillId="0" borderId="2" xfId="13" applyNumberFormat="1" applyFill="1" applyAlignment="1" applyProtection="1">
      <alignment horizontal="right" shrinkToFit="1"/>
    </xf>
    <xf numFmtId="3" fontId="3" fillId="0" borderId="2" xfId="10" applyNumberFormat="1" applyFill="1" applyAlignment="1" applyProtection="1">
      <alignment horizontal="right" shrinkToFit="1"/>
    </xf>
    <xf numFmtId="3" fontId="1" fillId="0" borderId="2" xfId="13" applyNumberFormat="1" applyFill="1" applyAlignment="1" applyProtection="1">
      <alignment horizontal="right" shrinkToFit="1"/>
    </xf>
    <xf numFmtId="3" fontId="3" fillId="0" borderId="2" xfId="15" applyNumberFormat="1" applyFill="1" applyAlignment="1" applyProtection="1">
      <alignment horizontal="right" shrinkToFit="1"/>
    </xf>
    <xf numFmtId="164" fontId="11" fillId="5" borderId="6" xfId="6" applyNumberFormat="1" applyFont="1" applyFill="1" applyBorder="1" applyAlignment="1" applyProtection="1">
      <alignment horizontal="center" vertical="center" wrapText="1"/>
    </xf>
    <xf numFmtId="0" fontId="11" fillId="5" borderId="6" xfId="6" applyNumberFormat="1" applyFont="1" applyFill="1" applyBorder="1" applyAlignment="1" applyProtection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3" fillId="0" borderId="2" xfId="7" applyNumberFormat="1" applyFill="1" applyAlignment="1" applyProtection="1">
      <alignment horizontal="center" shrinkToFit="1"/>
    </xf>
    <xf numFmtId="3" fontId="1" fillId="0" borderId="3" xfId="16" applyNumberFormat="1" applyFill="1" applyAlignment="1" applyProtection="1"/>
    <xf numFmtId="3" fontId="4" fillId="0" borderId="1" xfId="18" applyNumberFormat="1" applyFill="1" applyAlignment="1" applyProtection="1">
      <protection locked="0"/>
    </xf>
    <xf numFmtId="3" fontId="0" fillId="0" borderId="0" xfId="0" applyNumberFormat="1" applyFill="1" applyAlignment="1" applyProtection="1">
      <protection locked="0"/>
    </xf>
  </cellXfs>
  <cellStyles count="28">
    <cellStyle name="br" xfId="21"/>
    <cellStyle name="col" xfId="20"/>
    <cellStyle name="style0" xfId="22"/>
    <cellStyle name="td" xfId="23"/>
    <cellStyle name="tr" xfId="19"/>
    <cellStyle name="xl21" xfId="24"/>
    <cellStyle name="xl22" xfId="1"/>
    <cellStyle name="xl23" xfId="2"/>
    <cellStyle name="xl24" xfId="3"/>
    <cellStyle name="xl25" xfId="4"/>
    <cellStyle name="xl26" xfId="5"/>
    <cellStyle name="xl27" xfId="25"/>
    <cellStyle name="xl28" xfId="6"/>
    <cellStyle name="xl29" xfId="7"/>
    <cellStyle name="xl30" xfId="26"/>
    <cellStyle name="xl31" xfId="8"/>
    <cellStyle name="xl32" xfId="11"/>
    <cellStyle name="xl33" xfId="27"/>
    <cellStyle name="xl34" xfId="14"/>
    <cellStyle name="xl35" xfId="16"/>
    <cellStyle name="xl36" xfId="17"/>
    <cellStyle name="xl37" xfId="9"/>
    <cellStyle name="xl38" xfId="12"/>
    <cellStyle name="xl39" xfId="10"/>
    <cellStyle name="xl40" xfId="13"/>
    <cellStyle name="xl41" xfId="15"/>
    <cellStyle name="xl42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tabSelected="1" zoomScaleNormal="100" zoomScaleSheetLayoutView="100" workbookViewId="0">
      <pane ySplit="17" topLeftCell="A73" activePane="bottomLeft" state="frozen"/>
      <selection pane="bottomLeft" activeCell="C1" sqref="C1:F10"/>
    </sheetView>
  </sheetViews>
  <sheetFormatPr defaultRowHeight="15" outlineLevelRow="5" x14ac:dyDescent="0.25"/>
  <cols>
    <col min="1" max="1" width="79.7109375" style="1" customWidth="1"/>
    <col min="2" max="2" width="22.5703125" style="1" customWidth="1"/>
    <col min="3" max="3" width="10.85546875" style="1" customWidth="1"/>
    <col min="4" max="5" width="10.85546875" style="27" customWidth="1"/>
    <col min="6" max="6" width="12.140625" style="47" customWidth="1"/>
    <col min="7" max="16384" width="9.140625" style="1"/>
  </cols>
  <sheetData>
    <row r="1" spans="1:6" x14ac:dyDescent="0.25">
      <c r="C1" s="14" t="s">
        <v>179</v>
      </c>
      <c r="D1" s="15"/>
      <c r="E1" s="15"/>
      <c r="F1" s="15"/>
    </row>
    <row r="2" spans="1:6" x14ac:dyDescent="0.25">
      <c r="C2" s="15"/>
      <c r="D2" s="15"/>
      <c r="E2" s="15"/>
      <c r="F2" s="15"/>
    </row>
    <row r="3" spans="1:6" x14ac:dyDescent="0.25">
      <c r="C3" s="15"/>
      <c r="D3" s="15"/>
      <c r="E3" s="15"/>
      <c r="F3" s="15"/>
    </row>
    <row r="4" spans="1:6" x14ac:dyDescent="0.25">
      <c r="C4" s="15"/>
      <c r="D4" s="15"/>
      <c r="E4" s="15"/>
      <c r="F4" s="15"/>
    </row>
    <row r="5" spans="1:6" x14ac:dyDescent="0.25">
      <c r="C5" s="15"/>
      <c r="D5" s="15"/>
      <c r="E5" s="15"/>
      <c r="F5" s="15"/>
    </row>
    <row r="6" spans="1:6" x14ac:dyDescent="0.25">
      <c r="C6" s="15"/>
      <c r="D6" s="15"/>
      <c r="E6" s="15"/>
      <c r="F6" s="15"/>
    </row>
    <row r="7" spans="1:6" x14ac:dyDescent="0.25">
      <c r="C7" s="15"/>
      <c r="D7" s="15"/>
      <c r="E7" s="15"/>
      <c r="F7" s="15"/>
    </row>
    <row r="8" spans="1:6" x14ac:dyDescent="0.25">
      <c r="C8" s="15"/>
      <c r="D8" s="15"/>
      <c r="E8" s="15"/>
      <c r="F8" s="15"/>
    </row>
    <row r="9" spans="1:6" x14ac:dyDescent="0.25">
      <c r="C9" s="15"/>
      <c r="D9" s="15"/>
      <c r="E9" s="15"/>
      <c r="F9" s="15"/>
    </row>
    <row r="10" spans="1:6" x14ac:dyDescent="0.25">
      <c r="C10" s="15"/>
      <c r="D10" s="15"/>
      <c r="E10" s="15"/>
      <c r="F10" s="15"/>
    </row>
    <row r="11" spans="1:6" x14ac:dyDescent="0.25">
      <c r="A11" s="16"/>
      <c r="B11" s="17"/>
      <c r="C11" s="17"/>
      <c r="D11" s="17"/>
      <c r="E11" s="17"/>
      <c r="F11" s="17"/>
    </row>
    <row r="12" spans="1:6" ht="45.2" customHeight="1" x14ac:dyDescent="0.25">
      <c r="A12" s="18" t="s">
        <v>178</v>
      </c>
      <c r="B12" s="19"/>
      <c r="C12" s="19"/>
      <c r="D12" s="19"/>
      <c r="E12" s="19"/>
      <c r="F12" s="19"/>
    </row>
    <row r="13" spans="1:6" ht="15.75" customHeight="1" x14ac:dyDescent="0.25">
      <c r="A13" s="20"/>
      <c r="B13" s="21"/>
      <c r="C13" s="21"/>
      <c r="D13" s="21"/>
      <c r="E13" s="21"/>
      <c r="F13" s="21"/>
    </row>
    <row r="14" spans="1:6" ht="12.75" customHeight="1" x14ac:dyDescent="0.25">
      <c r="A14" s="22" t="s">
        <v>0</v>
      </c>
      <c r="B14" s="23"/>
      <c r="C14" s="23"/>
      <c r="D14" s="23"/>
      <c r="E14" s="23"/>
      <c r="F14" s="23"/>
    </row>
    <row r="15" spans="1:6" ht="15.75" customHeight="1" x14ac:dyDescent="0.25">
      <c r="A15" s="12" t="s">
        <v>1</v>
      </c>
      <c r="B15" s="12" t="s">
        <v>2</v>
      </c>
      <c r="C15" s="12" t="s">
        <v>3</v>
      </c>
      <c r="D15" s="28" t="s">
        <v>142</v>
      </c>
      <c r="E15" s="40" t="s">
        <v>176</v>
      </c>
      <c r="F15" s="41" t="s">
        <v>177</v>
      </c>
    </row>
    <row r="16" spans="1:6" ht="78" customHeight="1" x14ac:dyDescent="0.25">
      <c r="A16" s="13"/>
      <c r="B16" s="13"/>
      <c r="C16" s="13"/>
      <c r="D16" s="29"/>
      <c r="E16" s="42"/>
      <c r="F16" s="43"/>
    </row>
    <row r="17" spans="1:6" ht="12.75" customHeight="1" x14ac:dyDescent="0.25">
      <c r="A17" s="2">
        <v>1</v>
      </c>
      <c r="B17" s="2">
        <v>2</v>
      </c>
      <c r="C17" s="2">
        <v>3</v>
      </c>
      <c r="D17" s="30">
        <v>4</v>
      </c>
      <c r="E17" s="30">
        <v>5</v>
      </c>
      <c r="F17" s="44">
        <v>6</v>
      </c>
    </row>
    <row r="18" spans="1:6" ht="25.5" x14ac:dyDescent="0.25">
      <c r="A18" s="3" t="s">
        <v>4</v>
      </c>
      <c r="B18" s="4" t="s">
        <v>5</v>
      </c>
      <c r="C18" s="4"/>
      <c r="D18" s="37">
        <v>52700</v>
      </c>
      <c r="E18" s="31" t="s">
        <v>174</v>
      </c>
      <c r="F18" s="37">
        <f>SUM(E18/D18*100)</f>
        <v>97.275142314990518</v>
      </c>
    </row>
    <row r="19" spans="1:6" ht="25.5" outlineLevel="2" x14ac:dyDescent="0.25">
      <c r="A19" s="5" t="s">
        <v>6</v>
      </c>
      <c r="B19" s="6" t="s">
        <v>7</v>
      </c>
      <c r="C19" s="6"/>
      <c r="D19" s="38">
        <v>52700</v>
      </c>
      <c r="E19" s="32" t="s">
        <v>174</v>
      </c>
      <c r="F19" s="37">
        <f t="shared" ref="F19:F82" si="0">SUM(E19/D19*100)</f>
        <v>97.275142314990518</v>
      </c>
    </row>
    <row r="20" spans="1:6" ht="25.5" outlineLevel="3" x14ac:dyDescent="0.25">
      <c r="A20" s="5" t="s">
        <v>8</v>
      </c>
      <c r="B20" s="6" t="s">
        <v>9</v>
      </c>
      <c r="C20" s="6"/>
      <c r="D20" s="38">
        <v>52700</v>
      </c>
      <c r="E20" s="32" t="s">
        <v>174</v>
      </c>
      <c r="F20" s="37">
        <f t="shared" si="0"/>
        <v>97.275142314990518</v>
      </c>
    </row>
    <row r="21" spans="1:6" outlineLevel="4" x14ac:dyDescent="0.25">
      <c r="A21" s="5" t="s">
        <v>10</v>
      </c>
      <c r="B21" s="6" t="s">
        <v>9</v>
      </c>
      <c r="C21" s="6" t="s">
        <v>11</v>
      </c>
      <c r="D21" s="38">
        <v>52700</v>
      </c>
      <c r="E21" s="32" t="s">
        <v>174</v>
      </c>
      <c r="F21" s="37">
        <f t="shared" si="0"/>
        <v>97.275142314990518</v>
      </c>
    </row>
    <row r="22" spans="1:6" ht="25.5" outlineLevel="5" x14ac:dyDescent="0.25">
      <c r="A22" s="5" t="s">
        <v>12</v>
      </c>
      <c r="B22" s="6" t="s">
        <v>9</v>
      </c>
      <c r="C22" s="6" t="s">
        <v>13</v>
      </c>
      <c r="D22" s="38">
        <v>52700</v>
      </c>
      <c r="E22" s="32" t="s">
        <v>174</v>
      </c>
      <c r="F22" s="37">
        <f t="shared" si="0"/>
        <v>97.275142314990518</v>
      </c>
    </row>
    <row r="23" spans="1:6" ht="25.5" x14ac:dyDescent="0.25">
      <c r="A23" s="3" t="s">
        <v>14</v>
      </c>
      <c r="B23" s="4" t="s">
        <v>15</v>
      </c>
      <c r="C23" s="4"/>
      <c r="D23" s="37">
        <v>1457100</v>
      </c>
      <c r="E23" s="33">
        <f>SUM(E24)</f>
        <v>1408393</v>
      </c>
      <c r="F23" s="37">
        <f t="shared" si="0"/>
        <v>96.657264429345958</v>
      </c>
    </row>
    <row r="24" spans="1:6" outlineLevel="1" x14ac:dyDescent="0.25">
      <c r="A24" s="5" t="s">
        <v>16</v>
      </c>
      <c r="B24" s="6" t="s">
        <v>17</v>
      </c>
      <c r="C24" s="6"/>
      <c r="D24" s="38">
        <v>1432800</v>
      </c>
      <c r="E24" s="32">
        <f>SUM(E26+E29+E33)</f>
        <v>1408393</v>
      </c>
      <c r="F24" s="37">
        <f t="shared" si="0"/>
        <v>98.296552205471798</v>
      </c>
    </row>
    <row r="25" spans="1:6" outlineLevel="2" x14ac:dyDescent="0.25">
      <c r="A25" s="5" t="s">
        <v>18</v>
      </c>
      <c r="B25" s="6" t="s">
        <v>19</v>
      </c>
      <c r="C25" s="6"/>
      <c r="D25" s="38">
        <v>296000</v>
      </c>
      <c r="E25" s="32" t="s">
        <v>173</v>
      </c>
      <c r="F25" s="37">
        <f t="shared" si="0"/>
        <v>90.080743243243248</v>
      </c>
    </row>
    <row r="26" spans="1:6" outlineLevel="3" x14ac:dyDescent="0.25">
      <c r="A26" s="5" t="s">
        <v>20</v>
      </c>
      <c r="B26" s="6" t="s">
        <v>21</v>
      </c>
      <c r="C26" s="6"/>
      <c r="D26" s="38">
        <v>296000</v>
      </c>
      <c r="E26" s="32" t="s">
        <v>173</v>
      </c>
      <c r="F26" s="37">
        <f t="shared" si="0"/>
        <v>90.080743243243248</v>
      </c>
    </row>
    <row r="27" spans="1:6" outlineLevel="4" x14ac:dyDescent="0.25">
      <c r="A27" s="5" t="s">
        <v>10</v>
      </c>
      <c r="B27" s="6" t="s">
        <v>21</v>
      </c>
      <c r="C27" s="6" t="s">
        <v>11</v>
      </c>
      <c r="D27" s="38">
        <v>296000</v>
      </c>
      <c r="E27" s="32" t="s">
        <v>173</v>
      </c>
      <c r="F27" s="37">
        <f t="shared" si="0"/>
        <v>90.080743243243248</v>
      </c>
    </row>
    <row r="28" spans="1:6" ht="25.5" outlineLevel="5" x14ac:dyDescent="0.25">
      <c r="A28" s="5" t="s">
        <v>12</v>
      </c>
      <c r="B28" s="6" t="s">
        <v>21</v>
      </c>
      <c r="C28" s="6" t="s">
        <v>13</v>
      </c>
      <c r="D28" s="38">
        <v>296000</v>
      </c>
      <c r="E28" s="32" t="s">
        <v>173</v>
      </c>
      <c r="F28" s="37">
        <f t="shared" si="0"/>
        <v>90.080743243243248</v>
      </c>
    </row>
    <row r="29" spans="1:6" ht="25.5" outlineLevel="2" x14ac:dyDescent="0.25">
      <c r="A29" s="5" t="s">
        <v>22</v>
      </c>
      <c r="B29" s="6" t="s">
        <v>23</v>
      </c>
      <c r="C29" s="6"/>
      <c r="D29" s="38">
        <v>1136800</v>
      </c>
      <c r="E29" s="32" t="s">
        <v>172</v>
      </c>
      <c r="F29" s="37">
        <f t="shared" si="0"/>
        <v>98.304011259676287</v>
      </c>
    </row>
    <row r="30" spans="1:6" outlineLevel="3" x14ac:dyDescent="0.25">
      <c r="A30" s="5" t="s">
        <v>24</v>
      </c>
      <c r="B30" s="6" t="s">
        <v>25</v>
      </c>
      <c r="C30" s="6"/>
      <c r="D30" s="38">
        <v>1136800</v>
      </c>
      <c r="E30" s="32" t="s">
        <v>172</v>
      </c>
      <c r="F30" s="37">
        <f t="shared" si="0"/>
        <v>98.304011259676287</v>
      </c>
    </row>
    <row r="31" spans="1:6" outlineLevel="4" x14ac:dyDescent="0.25">
      <c r="A31" s="5" t="s">
        <v>26</v>
      </c>
      <c r="B31" s="6" t="s">
        <v>25</v>
      </c>
      <c r="C31" s="6" t="s">
        <v>27</v>
      </c>
      <c r="D31" s="38">
        <v>1136800</v>
      </c>
      <c r="E31" s="32" t="s">
        <v>172</v>
      </c>
      <c r="F31" s="37">
        <f t="shared" si="0"/>
        <v>98.304011259676287</v>
      </c>
    </row>
    <row r="32" spans="1:6" outlineLevel="5" x14ac:dyDescent="0.25">
      <c r="A32" s="5" t="s">
        <v>28</v>
      </c>
      <c r="B32" s="6" t="s">
        <v>25</v>
      </c>
      <c r="C32" s="6" t="s">
        <v>29</v>
      </c>
      <c r="D32" s="38">
        <v>1136800</v>
      </c>
      <c r="E32" s="32" t="s">
        <v>172</v>
      </c>
      <c r="F32" s="37">
        <f t="shared" si="0"/>
        <v>98.304011259676287</v>
      </c>
    </row>
    <row r="33" spans="1:6" outlineLevel="1" x14ac:dyDescent="0.25">
      <c r="A33" s="5" t="s">
        <v>30</v>
      </c>
      <c r="B33" s="6" t="s">
        <v>31</v>
      </c>
      <c r="C33" s="6"/>
      <c r="D33" s="38">
        <v>24300</v>
      </c>
      <c r="E33" s="34">
        <v>24234</v>
      </c>
      <c r="F33" s="37">
        <f t="shared" si="0"/>
        <v>99.728395061728392</v>
      </c>
    </row>
    <row r="34" spans="1:6" ht="25.5" outlineLevel="2" x14ac:dyDescent="0.25">
      <c r="A34" s="5" t="s">
        <v>32</v>
      </c>
      <c r="B34" s="6" t="s">
        <v>33</v>
      </c>
      <c r="C34" s="6"/>
      <c r="D34" s="38">
        <v>24300</v>
      </c>
      <c r="E34" s="34">
        <v>24234</v>
      </c>
      <c r="F34" s="37">
        <f t="shared" si="0"/>
        <v>99.728395061728392</v>
      </c>
    </row>
    <row r="35" spans="1:6" outlineLevel="3" x14ac:dyDescent="0.25">
      <c r="A35" s="5" t="s">
        <v>34</v>
      </c>
      <c r="B35" s="6" t="s">
        <v>35</v>
      </c>
      <c r="C35" s="6"/>
      <c r="D35" s="38">
        <v>24300</v>
      </c>
      <c r="E35" s="34">
        <v>24234</v>
      </c>
      <c r="F35" s="37">
        <f t="shared" si="0"/>
        <v>99.728395061728392</v>
      </c>
    </row>
    <row r="36" spans="1:6" outlineLevel="4" x14ac:dyDescent="0.25">
      <c r="A36" s="5" t="s">
        <v>26</v>
      </c>
      <c r="B36" s="6" t="s">
        <v>35</v>
      </c>
      <c r="C36" s="6" t="s">
        <v>27</v>
      </c>
      <c r="D36" s="38">
        <v>24300</v>
      </c>
      <c r="E36" s="34">
        <v>24234</v>
      </c>
      <c r="F36" s="37">
        <f t="shared" si="0"/>
        <v>99.728395061728392</v>
      </c>
    </row>
    <row r="37" spans="1:6" outlineLevel="5" x14ac:dyDescent="0.25">
      <c r="A37" s="5" t="s">
        <v>28</v>
      </c>
      <c r="B37" s="6" t="s">
        <v>35</v>
      </c>
      <c r="C37" s="6" t="s">
        <v>29</v>
      </c>
      <c r="D37" s="38">
        <v>24300</v>
      </c>
      <c r="E37" s="34">
        <v>24234</v>
      </c>
      <c r="F37" s="37">
        <f t="shared" si="0"/>
        <v>99.728395061728392</v>
      </c>
    </row>
    <row r="38" spans="1:6" ht="25.5" x14ac:dyDescent="0.25">
      <c r="A38" s="3" t="s">
        <v>36</v>
      </c>
      <c r="B38" s="4" t="s">
        <v>37</v>
      </c>
      <c r="C38" s="4"/>
      <c r="D38" s="33">
        <f>SUM(D39)</f>
        <v>2308584</v>
      </c>
      <c r="E38" s="33">
        <f>SUM(E39)</f>
        <v>2299120</v>
      </c>
      <c r="F38" s="37">
        <f t="shared" si="0"/>
        <v>99.590051737342023</v>
      </c>
    </row>
    <row r="39" spans="1:6" ht="25.5" outlineLevel="2" x14ac:dyDescent="0.25">
      <c r="A39" s="5" t="s">
        <v>38</v>
      </c>
      <c r="B39" s="6" t="s">
        <v>39</v>
      </c>
      <c r="C39" s="6"/>
      <c r="D39" s="32">
        <f>SUM(D40+D43+D46+D51+D57+D64+D68)</f>
        <v>2308584</v>
      </c>
      <c r="E39" s="32">
        <f>SUM(E40+E43+E46+E51+E57+E64+E68)</f>
        <v>2299120</v>
      </c>
      <c r="F39" s="37">
        <f t="shared" si="0"/>
        <v>99.590051737342023</v>
      </c>
    </row>
    <row r="40" spans="1:6" outlineLevel="3" x14ac:dyDescent="0.25">
      <c r="A40" s="5" t="s">
        <v>40</v>
      </c>
      <c r="B40" s="6" t="s">
        <v>41</v>
      </c>
      <c r="C40" s="6"/>
      <c r="D40" s="38">
        <v>286440</v>
      </c>
      <c r="E40" s="32" t="s">
        <v>171</v>
      </c>
      <c r="F40" s="37">
        <f t="shared" si="0"/>
        <v>100</v>
      </c>
    </row>
    <row r="41" spans="1:6" ht="38.25" outlineLevel="4" x14ac:dyDescent="0.25">
      <c r="A41" s="5" t="s">
        <v>42</v>
      </c>
      <c r="B41" s="6" t="s">
        <v>41</v>
      </c>
      <c r="C41" s="6" t="s">
        <v>43</v>
      </c>
      <c r="D41" s="38">
        <v>286440</v>
      </c>
      <c r="E41" s="32" t="s">
        <v>171</v>
      </c>
      <c r="F41" s="37">
        <f t="shared" si="0"/>
        <v>100</v>
      </c>
    </row>
    <row r="42" spans="1:6" outlineLevel="5" x14ac:dyDescent="0.25">
      <c r="A42" s="5" t="s">
        <v>44</v>
      </c>
      <c r="B42" s="6" t="s">
        <v>41</v>
      </c>
      <c r="C42" s="6" t="s">
        <v>45</v>
      </c>
      <c r="D42" s="38">
        <v>286440</v>
      </c>
      <c r="E42" s="32" t="s">
        <v>171</v>
      </c>
      <c r="F42" s="37">
        <f t="shared" si="0"/>
        <v>100</v>
      </c>
    </row>
    <row r="43" spans="1:6" ht="25.5" outlineLevel="3" x14ac:dyDescent="0.25">
      <c r="A43" s="5" t="s">
        <v>46</v>
      </c>
      <c r="B43" s="6" t="s">
        <v>47</v>
      </c>
      <c r="C43" s="6"/>
      <c r="D43" s="38">
        <v>701929</v>
      </c>
      <c r="E43" s="32" t="s">
        <v>170</v>
      </c>
      <c r="F43" s="37">
        <f t="shared" si="0"/>
        <v>99.887453004506156</v>
      </c>
    </row>
    <row r="44" spans="1:6" ht="38.25" outlineLevel="4" x14ac:dyDescent="0.25">
      <c r="A44" s="5" t="s">
        <v>42</v>
      </c>
      <c r="B44" s="6" t="s">
        <v>47</v>
      </c>
      <c r="C44" s="6" t="s">
        <v>43</v>
      </c>
      <c r="D44" s="38">
        <v>701929</v>
      </c>
      <c r="E44" s="32" t="s">
        <v>170</v>
      </c>
      <c r="F44" s="37">
        <f t="shared" si="0"/>
        <v>99.887453004506156</v>
      </c>
    </row>
    <row r="45" spans="1:6" outlineLevel="5" x14ac:dyDescent="0.25">
      <c r="A45" s="5" t="s">
        <v>44</v>
      </c>
      <c r="B45" s="6" t="s">
        <v>47</v>
      </c>
      <c r="C45" s="6" t="s">
        <v>45</v>
      </c>
      <c r="D45" s="38">
        <v>701929</v>
      </c>
      <c r="E45" s="32" t="s">
        <v>170</v>
      </c>
      <c r="F45" s="37">
        <f t="shared" si="0"/>
        <v>99.887453004506156</v>
      </c>
    </row>
    <row r="46" spans="1:6" outlineLevel="3" x14ac:dyDescent="0.25">
      <c r="A46" s="5" t="s">
        <v>48</v>
      </c>
      <c r="B46" s="6" t="s">
        <v>49</v>
      </c>
      <c r="C46" s="6"/>
      <c r="D46" s="38">
        <v>1048015</v>
      </c>
      <c r="E46" s="32" t="s">
        <v>169</v>
      </c>
      <c r="F46" s="37">
        <f t="shared" si="0"/>
        <v>99.587219648573736</v>
      </c>
    </row>
    <row r="47" spans="1:6" ht="38.25" outlineLevel="4" x14ac:dyDescent="0.25">
      <c r="A47" s="5" t="s">
        <v>42</v>
      </c>
      <c r="B47" s="6" t="s">
        <v>49</v>
      </c>
      <c r="C47" s="6" t="s">
        <v>43</v>
      </c>
      <c r="D47" s="38">
        <v>850855</v>
      </c>
      <c r="E47" s="32" t="s">
        <v>168</v>
      </c>
      <c r="F47" s="37">
        <f t="shared" si="0"/>
        <v>99.999764942322727</v>
      </c>
    </row>
    <row r="48" spans="1:6" outlineLevel="5" x14ac:dyDescent="0.25">
      <c r="A48" s="5" t="s">
        <v>44</v>
      </c>
      <c r="B48" s="6" t="s">
        <v>49</v>
      </c>
      <c r="C48" s="6" t="s">
        <v>45</v>
      </c>
      <c r="D48" s="38">
        <v>850855</v>
      </c>
      <c r="E48" s="32" t="s">
        <v>168</v>
      </c>
      <c r="F48" s="37">
        <f t="shared" si="0"/>
        <v>99.999764942322727</v>
      </c>
    </row>
    <row r="49" spans="1:6" outlineLevel="4" x14ac:dyDescent="0.25">
      <c r="A49" s="5" t="s">
        <v>10</v>
      </c>
      <c r="B49" s="6" t="s">
        <v>49</v>
      </c>
      <c r="C49" s="6" t="s">
        <v>11</v>
      </c>
      <c r="D49" s="38">
        <v>197160</v>
      </c>
      <c r="E49" s="32" t="s">
        <v>167</v>
      </c>
      <c r="F49" s="37">
        <f t="shared" si="0"/>
        <v>97.806350172448774</v>
      </c>
    </row>
    <row r="50" spans="1:6" ht="25.5" outlineLevel="5" x14ac:dyDescent="0.25">
      <c r="A50" s="5" t="s">
        <v>12</v>
      </c>
      <c r="B50" s="6" t="s">
        <v>49</v>
      </c>
      <c r="C50" s="6" t="s">
        <v>13</v>
      </c>
      <c r="D50" s="38">
        <v>197160</v>
      </c>
      <c r="E50" s="32" t="s">
        <v>167</v>
      </c>
      <c r="F50" s="37">
        <f t="shared" si="0"/>
        <v>97.806350172448774</v>
      </c>
    </row>
    <row r="51" spans="1:6" ht="25.5" outlineLevel="2" x14ac:dyDescent="0.25">
      <c r="A51" s="5" t="s">
        <v>54</v>
      </c>
      <c r="B51" s="6" t="s">
        <v>55</v>
      </c>
      <c r="C51" s="6"/>
      <c r="D51" s="38">
        <v>102200</v>
      </c>
      <c r="E51" s="32" t="s">
        <v>166</v>
      </c>
      <c r="F51" s="37">
        <f t="shared" si="0"/>
        <v>95.876712328767127</v>
      </c>
    </row>
    <row r="52" spans="1:6" outlineLevel="3" x14ac:dyDescent="0.25">
      <c r="A52" s="5" t="s">
        <v>56</v>
      </c>
      <c r="B52" s="6" t="s">
        <v>57</v>
      </c>
      <c r="C52" s="6"/>
      <c r="D52" s="38">
        <v>102200</v>
      </c>
      <c r="E52" s="32" t="s">
        <v>166</v>
      </c>
      <c r="F52" s="37">
        <f t="shared" si="0"/>
        <v>95.876712328767127</v>
      </c>
    </row>
    <row r="53" spans="1:6" outlineLevel="4" x14ac:dyDescent="0.25">
      <c r="A53" s="5" t="s">
        <v>10</v>
      </c>
      <c r="B53" s="6" t="s">
        <v>57</v>
      </c>
      <c r="C53" s="6" t="s">
        <v>11</v>
      </c>
      <c r="D53" s="38">
        <v>99700</v>
      </c>
      <c r="E53" s="32" t="s">
        <v>165</v>
      </c>
      <c r="F53" s="37">
        <f t="shared" si="0"/>
        <v>95.963891675025067</v>
      </c>
    </row>
    <row r="54" spans="1:6" ht="25.5" outlineLevel="5" x14ac:dyDescent="0.25">
      <c r="A54" s="5" t="s">
        <v>12</v>
      </c>
      <c r="B54" s="6" t="s">
        <v>57</v>
      </c>
      <c r="C54" s="6" t="s">
        <v>13</v>
      </c>
      <c r="D54" s="38">
        <v>99700</v>
      </c>
      <c r="E54" s="32" t="s">
        <v>165</v>
      </c>
      <c r="F54" s="37">
        <f t="shared" si="0"/>
        <v>95.963891675025067</v>
      </c>
    </row>
    <row r="55" spans="1:6" outlineLevel="4" x14ac:dyDescent="0.25">
      <c r="A55" s="5" t="s">
        <v>50</v>
      </c>
      <c r="B55" s="6" t="s">
        <v>57</v>
      </c>
      <c r="C55" s="6" t="s">
        <v>51</v>
      </c>
      <c r="D55" s="38">
        <v>2500</v>
      </c>
      <c r="E55" s="32" t="s">
        <v>164</v>
      </c>
      <c r="F55" s="37">
        <f t="shared" si="0"/>
        <v>92.4</v>
      </c>
    </row>
    <row r="56" spans="1:6" outlineLevel="5" x14ac:dyDescent="0.25">
      <c r="A56" s="5" t="s">
        <v>52</v>
      </c>
      <c r="B56" s="6" t="s">
        <v>57</v>
      </c>
      <c r="C56" s="6" t="s">
        <v>53</v>
      </c>
      <c r="D56" s="38">
        <v>2500</v>
      </c>
      <c r="E56" s="32" t="s">
        <v>164</v>
      </c>
      <c r="F56" s="37">
        <f t="shared" si="0"/>
        <v>92.4</v>
      </c>
    </row>
    <row r="57" spans="1:6" outlineLevel="2" x14ac:dyDescent="0.25">
      <c r="A57" s="5" t="s">
        <v>58</v>
      </c>
      <c r="B57" s="6" t="s">
        <v>59</v>
      </c>
      <c r="C57" s="6"/>
      <c r="D57" s="38">
        <v>76500</v>
      </c>
      <c r="E57" s="32" t="s">
        <v>163</v>
      </c>
      <c r="F57" s="37">
        <f t="shared" si="0"/>
        <v>100</v>
      </c>
    </row>
    <row r="58" spans="1:6" outlineLevel="3" x14ac:dyDescent="0.25">
      <c r="A58" s="5" t="s">
        <v>60</v>
      </c>
      <c r="B58" s="6" t="s">
        <v>61</v>
      </c>
      <c r="C58" s="6"/>
      <c r="D58" s="38">
        <v>7500</v>
      </c>
      <c r="E58" s="32" t="s">
        <v>162</v>
      </c>
      <c r="F58" s="37">
        <f t="shared" si="0"/>
        <v>100</v>
      </c>
    </row>
    <row r="59" spans="1:6" outlineLevel="4" x14ac:dyDescent="0.25">
      <c r="A59" s="5" t="s">
        <v>10</v>
      </c>
      <c r="B59" s="6" t="s">
        <v>61</v>
      </c>
      <c r="C59" s="6" t="s">
        <v>11</v>
      </c>
      <c r="D59" s="38">
        <v>7500</v>
      </c>
      <c r="E59" s="32" t="s">
        <v>162</v>
      </c>
      <c r="F59" s="37">
        <f t="shared" si="0"/>
        <v>100</v>
      </c>
    </row>
    <row r="60" spans="1:6" ht="25.5" outlineLevel="5" x14ac:dyDescent="0.25">
      <c r="A60" s="5" t="s">
        <v>12</v>
      </c>
      <c r="B60" s="6" t="s">
        <v>61</v>
      </c>
      <c r="C60" s="6" t="s">
        <v>13</v>
      </c>
      <c r="D60" s="38">
        <v>7500</v>
      </c>
      <c r="E60" s="32" t="s">
        <v>162</v>
      </c>
      <c r="F60" s="37">
        <f t="shared" si="0"/>
        <v>100</v>
      </c>
    </row>
    <row r="61" spans="1:6" outlineLevel="3" x14ac:dyDescent="0.25">
      <c r="A61" s="5" t="s">
        <v>60</v>
      </c>
      <c r="B61" s="6" t="s">
        <v>62</v>
      </c>
      <c r="C61" s="6"/>
      <c r="D61" s="38">
        <v>69000</v>
      </c>
      <c r="E61" s="34" t="s">
        <v>161</v>
      </c>
      <c r="F61" s="37">
        <f t="shared" si="0"/>
        <v>100</v>
      </c>
    </row>
    <row r="62" spans="1:6" outlineLevel="4" x14ac:dyDescent="0.25">
      <c r="A62" s="5" t="s">
        <v>50</v>
      </c>
      <c r="B62" s="6" t="s">
        <v>62</v>
      </c>
      <c r="C62" s="6" t="s">
        <v>51</v>
      </c>
      <c r="D62" s="38">
        <v>69000</v>
      </c>
      <c r="E62" s="34" t="s">
        <v>161</v>
      </c>
      <c r="F62" s="37">
        <f t="shared" si="0"/>
        <v>100</v>
      </c>
    </row>
    <row r="63" spans="1:6" outlineLevel="5" x14ac:dyDescent="0.25">
      <c r="A63" s="5" t="s">
        <v>63</v>
      </c>
      <c r="B63" s="6" t="s">
        <v>62</v>
      </c>
      <c r="C63" s="6" t="s">
        <v>64</v>
      </c>
      <c r="D63" s="38">
        <v>69000</v>
      </c>
      <c r="E63" s="34" t="s">
        <v>161</v>
      </c>
      <c r="F63" s="37">
        <f t="shared" si="0"/>
        <v>100</v>
      </c>
    </row>
    <row r="64" spans="1:6" ht="25.5" outlineLevel="2" x14ac:dyDescent="0.25">
      <c r="A64" s="5" t="s">
        <v>65</v>
      </c>
      <c r="B64" s="6" t="s">
        <v>66</v>
      </c>
      <c r="C64" s="6"/>
      <c r="D64" s="38">
        <v>72500</v>
      </c>
      <c r="E64" s="32" t="s">
        <v>160</v>
      </c>
      <c r="F64" s="37">
        <f t="shared" si="0"/>
        <v>100</v>
      </c>
    </row>
    <row r="65" spans="1:6" ht="25.5" outlineLevel="3" x14ac:dyDescent="0.25">
      <c r="A65" s="5" t="s">
        <v>67</v>
      </c>
      <c r="B65" s="6" t="s">
        <v>68</v>
      </c>
      <c r="C65" s="6"/>
      <c r="D65" s="38">
        <v>72500</v>
      </c>
      <c r="E65" s="32" t="s">
        <v>160</v>
      </c>
      <c r="F65" s="37">
        <f t="shared" si="0"/>
        <v>100</v>
      </c>
    </row>
    <row r="66" spans="1:6" outlineLevel="4" x14ac:dyDescent="0.25">
      <c r="A66" s="5" t="s">
        <v>10</v>
      </c>
      <c r="B66" s="6" t="s">
        <v>68</v>
      </c>
      <c r="C66" s="6" t="s">
        <v>11</v>
      </c>
      <c r="D66" s="38">
        <v>72500</v>
      </c>
      <c r="E66" s="32" t="s">
        <v>160</v>
      </c>
      <c r="F66" s="37">
        <f t="shared" si="0"/>
        <v>100</v>
      </c>
    </row>
    <row r="67" spans="1:6" ht="25.5" outlineLevel="5" x14ac:dyDescent="0.25">
      <c r="A67" s="5" t="s">
        <v>12</v>
      </c>
      <c r="B67" s="6" t="s">
        <v>68</v>
      </c>
      <c r="C67" s="6" t="s">
        <v>13</v>
      </c>
      <c r="D67" s="38">
        <v>72500</v>
      </c>
      <c r="E67" s="32" t="s">
        <v>160</v>
      </c>
      <c r="F67" s="37">
        <f t="shared" si="0"/>
        <v>100</v>
      </c>
    </row>
    <row r="68" spans="1:6" ht="38.25" outlineLevel="2" x14ac:dyDescent="0.25">
      <c r="A68" s="5" t="s">
        <v>69</v>
      </c>
      <c r="B68" s="6" t="s">
        <v>70</v>
      </c>
      <c r="C68" s="6"/>
      <c r="D68" s="38">
        <v>21000</v>
      </c>
      <c r="E68" s="32" t="s">
        <v>175</v>
      </c>
      <c r="F68" s="37">
        <f t="shared" si="0"/>
        <v>99.361904761904768</v>
      </c>
    </row>
    <row r="69" spans="1:6" ht="25.5" outlineLevel="3" x14ac:dyDescent="0.25">
      <c r="A69" s="5" t="s">
        <v>71</v>
      </c>
      <c r="B69" s="6" t="s">
        <v>72</v>
      </c>
      <c r="C69" s="6"/>
      <c r="D69" s="38">
        <v>21000</v>
      </c>
      <c r="E69" s="32" t="s">
        <v>175</v>
      </c>
      <c r="F69" s="37">
        <f t="shared" si="0"/>
        <v>99.361904761904768</v>
      </c>
    </row>
    <row r="70" spans="1:6" outlineLevel="4" x14ac:dyDescent="0.25">
      <c r="A70" s="5" t="s">
        <v>73</v>
      </c>
      <c r="B70" s="6" t="s">
        <v>72</v>
      </c>
      <c r="C70" s="6" t="s">
        <v>74</v>
      </c>
      <c r="D70" s="38">
        <v>21000</v>
      </c>
      <c r="E70" s="32" t="s">
        <v>175</v>
      </c>
      <c r="F70" s="37">
        <f t="shared" si="0"/>
        <v>99.361904761904768</v>
      </c>
    </row>
    <row r="71" spans="1:6" outlineLevel="5" x14ac:dyDescent="0.25">
      <c r="A71" s="5" t="s">
        <v>75</v>
      </c>
      <c r="B71" s="6" t="s">
        <v>72</v>
      </c>
      <c r="C71" s="6" t="s">
        <v>76</v>
      </c>
      <c r="D71" s="38">
        <v>21000</v>
      </c>
      <c r="E71" s="32" t="s">
        <v>175</v>
      </c>
      <c r="F71" s="37">
        <f t="shared" si="0"/>
        <v>99.361904761904768</v>
      </c>
    </row>
    <row r="72" spans="1:6" x14ac:dyDescent="0.25">
      <c r="A72" s="3" t="s">
        <v>77</v>
      </c>
      <c r="B72" s="4" t="s">
        <v>78</v>
      </c>
      <c r="C72" s="4"/>
      <c r="D72" s="37">
        <v>1100000</v>
      </c>
      <c r="E72" s="33" t="s">
        <v>159</v>
      </c>
      <c r="F72" s="37">
        <f t="shared" si="0"/>
        <v>95.01554545454546</v>
      </c>
    </row>
    <row r="73" spans="1:6" ht="25.5" outlineLevel="1" x14ac:dyDescent="0.25">
      <c r="A73" s="5" t="s">
        <v>79</v>
      </c>
      <c r="B73" s="6" t="s">
        <v>80</v>
      </c>
      <c r="C73" s="6"/>
      <c r="D73" s="38">
        <v>1100000</v>
      </c>
      <c r="E73" s="32" t="s">
        <v>159</v>
      </c>
      <c r="F73" s="37">
        <f t="shared" si="0"/>
        <v>95.01554545454546</v>
      </c>
    </row>
    <row r="74" spans="1:6" outlineLevel="2" x14ac:dyDescent="0.25">
      <c r="A74" s="5" t="s">
        <v>81</v>
      </c>
      <c r="B74" s="6" t="s">
        <v>82</v>
      </c>
      <c r="C74" s="6"/>
      <c r="D74" s="38">
        <v>1100000</v>
      </c>
      <c r="E74" s="32" t="s">
        <v>159</v>
      </c>
      <c r="F74" s="37">
        <f t="shared" si="0"/>
        <v>95.01554545454546</v>
      </c>
    </row>
    <row r="75" spans="1:6" ht="102" outlineLevel="3" x14ac:dyDescent="0.25">
      <c r="A75" s="5" t="s">
        <v>83</v>
      </c>
      <c r="B75" s="6" t="s">
        <v>84</v>
      </c>
      <c r="C75" s="6"/>
      <c r="D75" s="38">
        <v>760000</v>
      </c>
      <c r="E75" s="32" t="s">
        <v>158</v>
      </c>
      <c r="F75" s="37">
        <f t="shared" si="0"/>
        <v>99.688684210526318</v>
      </c>
    </row>
    <row r="76" spans="1:6" outlineLevel="4" x14ac:dyDescent="0.25">
      <c r="A76" s="5" t="s">
        <v>10</v>
      </c>
      <c r="B76" s="6" t="s">
        <v>84</v>
      </c>
      <c r="C76" s="6" t="s">
        <v>11</v>
      </c>
      <c r="D76" s="38">
        <v>760000</v>
      </c>
      <c r="E76" s="32" t="s">
        <v>158</v>
      </c>
      <c r="F76" s="37">
        <f t="shared" si="0"/>
        <v>99.688684210526318</v>
      </c>
    </row>
    <row r="77" spans="1:6" ht="25.5" outlineLevel="5" x14ac:dyDescent="0.25">
      <c r="A77" s="5" t="s">
        <v>12</v>
      </c>
      <c r="B77" s="6" t="s">
        <v>84</v>
      </c>
      <c r="C77" s="6" t="s">
        <v>13</v>
      </c>
      <c r="D77" s="38">
        <v>760000</v>
      </c>
      <c r="E77" s="32" t="s">
        <v>158</v>
      </c>
      <c r="F77" s="37">
        <f t="shared" si="0"/>
        <v>99.688684210526318</v>
      </c>
    </row>
    <row r="78" spans="1:6" ht="63.75" outlineLevel="3" x14ac:dyDescent="0.25">
      <c r="A78" s="5" t="s">
        <v>85</v>
      </c>
      <c r="B78" s="6" t="s">
        <v>86</v>
      </c>
      <c r="C78" s="6"/>
      <c r="D78" s="38">
        <v>340000</v>
      </c>
      <c r="E78" s="32" t="s">
        <v>157</v>
      </c>
      <c r="F78" s="37">
        <f t="shared" si="0"/>
        <v>84.570000000000007</v>
      </c>
    </row>
    <row r="79" spans="1:6" outlineLevel="4" x14ac:dyDescent="0.25">
      <c r="A79" s="5" t="s">
        <v>10</v>
      </c>
      <c r="B79" s="6" t="s">
        <v>86</v>
      </c>
      <c r="C79" s="6" t="s">
        <v>11</v>
      </c>
      <c r="D79" s="38">
        <v>340000</v>
      </c>
      <c r="E79" s="32" t="s">
        <v>157</v>
      </c>
      <c r="F79" s="37">
        <f t="shared" si="0"/>
        <v>84.570000000000007</v>
      </c>
    </row>
    <row r="80" spans="1:6" ht="25.5" outlineLevel="5" x14ac:dyDescent="0.25">
      <c r="A80" s="5" t="s">
        <v>12</v>
      </c>
      <c r="B80" s="6" t="s">
        <v>86</v>
      </c>
      <c r="C80" s="6" t="s">
        <v>13</v>
      </c>
      <c r="D80" s="38">
        <v>340000</v>
      </c>
      <c r="E80" s="32" t="s">
        <v>157</v>
      </c>
      <c r="F80" s="37">
        <f t="shared" si="0"/>
        <v>84.570000000000007</v>
      </c>
    </row>
    <row r="81" spans="1:8" ht="25.5" x14ac:dyDescent="0.25">
      <c r="A81" s="3" t="s">
        <v>87</v>
      </c>
      <c r="B81" s="4" t="s">
        <v>88</v>
      </c>
      <c r="C81" s="4"/>
      <c r="D81" s="37">
        <v>620031.9</v>
      </c>
      <c r="E81" s="33" t="s">
        <v>156</v>
      </c>
      <c r="F81" s="37">
        <f t="shared" si="0"/>
        <v>99.999854846178067</v>
      </c>
    </row>
    <row r="82" spans="1:8" ht="25.5" outlineLevel="1" x14ac:dyDescent="0.25">
      <c r="A82" s="5" t="s">
        <v>89</v>
      </c>
      <c r="B82" s="6" t="s">
        <v>90</v>
      </c>
      <c r="C82" s="6"/>
      <c r="D82" s="38">
        <v>620031.9</v>
      </c>
      <c r="E82" s="32" t="s">
        <v>156</v>
      </c>
      <c r="F82" s="37">
        <f t="shared" si="0"/>
        <v>99.999854846178067</v>
      </c>
    </row>
    <row r="83" spans="1:8" ht="25.5" outlineLevel="2" x14ac:dyDescent="0.25">
      <c r="A83" s="5" t="s">
        <v>91</v>
      </c>
      <c r="B83" s="6" t="s">
        <v>92</v>
      </c>
      <c r="C83" s="6"/>
      <c r="D83" s="38">
        <v>616031.9</v>
      </c>
      <c r="E83" s="32" t="s">
        <v>155</v>
      </c>
      <c r="F83" s="37">
        <f t="shared" ref="F83:F136" si="1">SUM(E83/D83*100)</f>
        <v>99.999853903669603</v>
      </c>
    </row>
    <row r="84" spans="1:8" ht="25.5" outlineLevel="3" x14ac:dyDescent="0.25">
      <c r="A84" s="5" t="s">
        <v>93</v>
      </c>
      <c r="B84" s="6" t="s">
        <v>94</v>
      </c>
      <c r="C84" s="6"/>
      <c r="D84" s="38">
        <v>616031.9</v>
      </c>
      <c r="E84" s="32" t="s">
        <v>155</v>
      </c>
      <c r="F84" s="37">
        <f t="shared" si="1"/>
        <v>99.999853903669603</v>
      </c>
    </row>
    <row r="85" spans="1:8" outlineLevel="4" x14ac:dyDescent="0.25">
      <c r="A85" s="5" t="s">
        <v>10</v>
      </c>
      <c r="B85" s="6" t="s">
        <v>94</v>
      </c>
      <c r="C85" s="6" t="s">
        <v>11</v>
      </c>
      <c r="D85" s="38">
        <v>616031.9</v>
      </c>
      <c r="E85" s="32" t="s">
        <v>155</v>
      </c>
      <c r="F85" s="37">
        <f t="shared" si="1"/>
        <v>99.999853903669603</v>
      </c>
    </row>
    <row r="86" spans="1:8" ht="25.5" outlineLevel="5" x14ac:dyDescent="0.25">
      <c r="A86" s="5" t="s">
        <v>12</v>
      </c>
      <c r="B86" s="6" t="s">
        <v>94</v>
      </c>
      <c r="C86" s="6" t="s">
        <v>13</v>
      </c>
      <c r="D86" s="38">
        <v>616031.9</v>
      </c>
      <c r="E86" s="32" t="s">
        <v>155</v>
      </c>
      <c r="F86" s="37">
        <f t="shared" si="1"/>
        <v>99.999853903669603</v>
      </c>
    </row>
    <row r="87" spans="1:8" outlineLevel="2" x14ac:dyDescent="0.25">
      <c r="A87" s="5" t="s">
        <v>81</v>
      </c>
      <c r="B87" s="6" t="s">
        <v>95</v>
      </c>
      <c r="C87" s="6"/>
      <c r="D87" s="38">
        <v>4000</v>
      </c>
      <c r="E87" s="32" t="s">
        <v>154</v>
      </c>
      <c r="F87" s="37">
        <f t="shared" si="1"/>
        <v>100</v>
      </c>
    </row>
    <row r="88" spans="1:8" ht="25.5" outlineLevel="3" x14ac:dyDescent="0.25">
      <c r="A88" s="5" t="s">
        <v>96</v>
      </c>
      <c r="B88" s="6" t="s">
        <v>97</v>
      </c>
      <c r="C88" s="6"/>
      <c r="D88" s="38">
        <v>4000</v>
      </c>
      <c r="E88" s="32" t="s">
        <v>154</v>
      </c>
      <c r="F88" s="37">
        <f t="shared" si="1"/>
        <v>100</v>
      </c>
    </row>
    <row r="89" spans="1:8" outlineLevel="4" x14ac:dyDescent="0.25">
      <c r="A89" s="5" t="s">
        <v>10</v>
      </c>
      <c r="B89" s="6" t="s">
        <v>97</v>
      </c>
      <c r="C89" s="6" t="s">
        <v>11</v>
      </c>
      <c r="D89" s="38">
        <v>4000</v>
      </c>
      <c r="E89" s="32" t="s">
        <v>154</v>
      </c>
      <c r="F89" s="37">
        <f t="shared" si="1"/>
        <v>100</v>
      </c>
    </row>
    <row r="90" spans="1:8" ht="25.5" outlineLevel="5" x14ac:dyDescent="0.25">
      <c r="A90" s="5" t="s">
        <v>12</v>
      </c>
      <c r="B90" s="6" t="s">
        <v>97</v>
      </c>
      <c r="C90" s="6" t="s">
        <v>13</v>
      </c>
      <c r="D90" s="38">
        <v>4000</v>
      </c>
      <c r="E90" s="32" t="s">
        <v>154</v>
      </c>
      <c r="F90" s="37">
        <f t="shared" si="1"/>
        <v>100</v>
      </c>
    </row>
    <row r="91" spans="1:8" ht="25.5" x14ac:dyDescent="0.25">
      <c r="A91" s="3" t="s">
        <v>98</v>
      </c>
      <c r="B91" s="4" t="s">
        <v>99</v>
      </c>
      <c r="C91" s="4"/>
      <c r="D91" s="37">
        <v>1356635</v>
      </c>
      <c r="E91" s="33" t="s">
        <v>153</v>
      </c>
      <c r="F91" s="37">
        <f t="shared" si="1"/>
        <v>82.205088325157476</v>
      </c>
      <c r="H91" s="9"/>
    </row>
    <row r="92" spans="1:8" outlineLevel="1" x14ac:dyDescent="0.25">
      <c r="A92" s="5" t="s">
        <v>100</v>
      </c>
      <c r="B92" s="6" t="s">
        <v>101</v>
      </c>
      <c r="C92" s="6"/>
      <c r="D92" s="38">
        <v>1231635</v>
      </c>
      <c r="E92" s="32" t="s">
        <v>152</v>
      </c>
      <c r="F92" s="37">
        <f t="shared" si="1"/>
        <v>87.081075156194814</v>
      </c>
    </row>
    <row r="93" spans="1:8" outlineLevel="2" x14ac:dyDescent="0.25">
      <c r="A93" s="5" t="s">
        <v>102</v>
      </c>
      <c r="B93" s="6" t="s">
        <v>103</v>
      </c>
      <c r="C93" s="6"/>
      <c r="D93" s="38">
        <v>903352</v>
      </c>
      <c r="E93" s="32" t="s">
        <v>151</v>
      </c>
      <c r="F93" s="37">
        <f t="shared" si="1"/>
        <v>92.846752982226207</v>
      </c>
    </row>
    <row r="94" spans="1:8" outlineLevel="3" x14ac:dyDescent="0.25">
      <c r="A94" s="5" t="s">
        <v>104</v>
      </c>
      <c r="B94" s="6" t="s">
        <v>105</v>
      </c>
      <c r="C94" s="6"/>
      <c r="D94" s="38">
        <v>903352</v>
      </c>
      <c r="E94" s="32" t="s">
        <v>151</v>
      </c>
      <c r="F94" s="37">
        <f t="shared" si="1"/>
        <v>92.846752982226207</v>
      </c>
    </row>
    <row r="95" spans="1:8" outlineLevel="4" x14ac:dyDescent="0.25">
      <c r="A95" s="5" t="s">
        <v>10</v>
      </c>
      <c r="B95" s="6" t="s">
        <v>105</v>
      </c>
      <c r="C95" s="6" t="s">
        <v>11</v>
      </c>
      <c r="D95" s="38">
        <v>903352</v>
      </c>
      <c r="E95" s="32" t="s">
        <v>151</v>
      </c>
      <c r="F95" s="37">
        <f t="shared" si="1"/>
        <v>92.846752982226207</v>
      </c>
    </row>
    <row r="96" spans="1:8" ht="25.5" outlineLevel="5" x14ac:dyDescent="0.25">
      <c r="A96" s="5" t="s">
        <v>12</v>
      </c>
      <c r="B96" s="6" t="s">
        <v>105</v>
      </c>
      <c r="C96" s="6" t="s">
        <v>13</v>
      </c>
      <c r="D96" s="38">
        <v>903352</v>
      </c>
      <c r="E96" s="32" t="s">
        <v>151</v>
      </c>
      <c r="F96" s="37">
        <f t="shared" si="1"/>
        <v>92.846752982226207</v>
      </c>
    </row>
    <row r="97" spans="1:6" outlineLevel="2" x14ac:dyDescent="0.25">
      <c r="A97" s="5" t="s">
        <v>106</v>
      </c>
      <c r="B97" s="6" t="s">
        <v>107</v>
      </c>
      <c r="C97" s="6"/>
      <c r="D97" s="38">
        <v>36000</v>
      </c>
      <c r="E97" s="32" t="s">
        <v>150</v>
      </c>
      <c r="F97" s="37">
        <f t="shared" si="1"/>
        <v>98.855555555555554</v>
      </c>
    </row>
    <row r="98" spans="1:6" outlineLevel="3" x14ac:dyDescent="0.25">
      <c r="A98" s="5" t="s">
        <v>108</v>
      </c>
      <c r="B98" s="6" t="s">
        <v>109</v>
      </c>
      <c r="C98" s="6"/>
      <c r="D98" s="38">
        <v>36000</v>
      </c>
      <c r="E98" s="32" t="s">
        <v>150</v>
      </c>
      <c r="F98" s="37">
        <f t="shared" si="1"/>
        <v>98.855555555555554</v>
      </c>
    </row>
    <row r="99" spans="1:6" outlineLevel="4" x14ac:dyDescent="0.25">
      <c r="A99" s="5" t="s">
        <v>10</v>
      </c>
      <c r="B99" s="6" t="s">
        <v>109</v>
      </c>
      <c r="C99" s="6" t="s">
        <v>11</v>
      </c>
      <c r="D99" s="38">
        <v>36000</v>
      </c>
      <c r="E99" s="32" t="s">
        <v>150</v>
      </c>
      <c r="F99" s="37">
        <f t="shared" si="1"/>
        <v>98.855555555555554</v>
      </c>
    </row>
    <row r="100" spans="1:6" ht="25.5" outlineLevel="5" x14ac:dyDescent="0.25">
      <c r="A100" s="5" t="s">
        <v>12</v>
      </c>
      <c r="B100" s="6" t="s">
        <v>109</v>
      </c>
      <c r="C100" s="6" t="s">
        <v>13</v>
      </c>
      <c r="D100" s="38">
        <v>36000</v>
      </c>
      <c r="E100" s="32" t="s">
        <v>150</v>
      </c>
      <c r="F100" s="37">
        <f t="shared" si="1"/>
        <v>98.855555555555554</v>
      </c>
    </row>
    <row r="101" spans="1:6" ht="25.5" outlineLevel="2" x14ac:dyDescent="0.25">
      <c r="A101" s="5" t="s">
        <v>110</v>
      </c>
      <c r="B101" s="6" t="s">
        <v>111</v>
      </c>
      <c r="C101" s="6"/>
      <c r="D101" s="38">
        <v>14700</v>
      </c>
      <c r="E101" s="32" t="s">
        <v>149</v>
      </c>
      <c r="F101" s="37">
        <f t="shared" si="1"/>
        <v>23.469387755102041</v>
      </c>
    </row>
    <row r="102" spans="1:6" outlineLevel="3" x14ac:dyDescent="0.25">
      <c r="A102" s="5" t="s">
        <v>112</v>
      </c>
      <c r="B102" s="6" t="s">
        <v>113</v>
      </c>
      <c r="C102" s="6"/>
      <c r="D102" s="38">
        <v>14700</v>
      </c>
      <c r="E102" s="32" t="s">
        <v>149</v>
      </c>
      <c r="F102" s="37">
        <f t="shared" si="1"/>
        <v>23.469387755102041</v>
      </c>
    </row>
    <row r="103" spans="1:6" outlineLevel="4" x14ac:dyDescent="0.25">
      <c r="A103" s="5" t="s">
        <v>10</v>
      </c>
      <c r="B103" s="6" t="s">
        <v>113</v>
      </c>
      <c r="C103" s="6" t="s">
        <v>11</v>
      </c>
      <c r="D103" s="38">
        <v>14700</v>
      </c>
      <c r="E103" s="32" t="s">
        <v>149</v>
      </c>
      <c r="F103" s="37">
        <f t="shared" si="1"/>
        <v>23.469387755102041</v>
      </c>
    </row>
    <row r="104" spans="1:6" ht="25.5" outlineLevel="5" x14ac:dyDescent="0.25">
      <c r="A104" s="5" t="s">
        <v>12</v>
      </c>
      <c r="B104" s="6" t="s">
        <v>113</v>
      </c>
      <c r="C104" s="6" t="s">
        <v>13</v>
      </c>
      <c r="D104" s="38">
        <v>14700</v>
      </c>
      <c r="E104" s="32" t="s">
        <v>149</v>
      </c>
      <c r="F104" s="37">
        <f t="shared" si="1"/>
        <v>23.469387755102041</v>
      </c>
    </row>
    <row r="105" spans="1:6" outlineLevel="2" x14ac:dyDescent="0.25">
      <c r="A105" s="5" t="s">
        <v>81</v>
      </c>
      <c r="B105" s="6" t="s">
        <v>114</v>
      </c>
      <c r="C105" s="6"/>
      <c r="D105" s="38">
        <v>277583</v>
      </c>
      <c r="E105" s="32" t="s">
        <v>148</v>
      </c>
      <c r="F105" s="37">
        <f t="shared" si="1"/>
        <v>70.159195627974341</v>
      </c>
    </row>
    <row r="106" spans="1:6" ht="51" outlineLevel="3" x14ac:dyDescent="0.25">
      <c r="A106" s="5" t="s">
        <v>115</v>
      </c>
      <c r="B106" s="6" t="s">
        <v>116</v>
      </c>
      <c r="C106" s="6"/>
      <c r="D106" s="38">
        <v>10000</v>
      </c>
      <c r="E106" s="34" t="s">
        <v>143</v>
      </c>
      <c r="F106" s="37">
        <f t="shared" si="1"/>
        <v>0</v>
      </c>
    </row>
    <row r="107" spans="1:6" outlineLevel="4" x14ac:dyDescent="0.25">
      <c r="A107" s="5" t="s">
        <v>10</v>
      </c>
      <c r="B107" s="6" t="s">
        <v>116</v>
      </c>
      <c r="C107" s="6" t="s">
        <v>11</v>
      </c>
      <c r="D107" s="38">
        <v>10000</v>
      </c>
      <c r="E107" s="34" t="s">
        <v>143</v>
      </c>
      <c r="F107" s="37">
        <f t="shared" si="1"/>
        <v>0</v>
      </c>
    </row>
    <row r="108" spans="1:6" ht="25.5" outlineLevel="5" x14ac:dyDescent="0.25">
      <c r="A108" s="5" t="s">
        <v>12</v>
      </c>
      <c r="B108" s="6" t="s">
        <v>116</v>
      </c>
      <c r="C108" s="6" t="s">
        <v>13</v>
      </c>
      <c r="D108" s="38">
        <v>10000</v>
      </c>
      <c r="E108" s="34" t="s">
        <v>143</v>
      </c>
      <c r="F108" s="37">
        <f t="shared" si="1"/>
        <v>0</v>
      </c>
    </row>
    <row r="109" spans="1:6" ht="38.25" outlineLevel="3" x14ac:dyDescent="0.25">
      <c r="A109" s="5" t="s">
        <v>117</v>
      </c>
      <c r="B109" s="6" t="s">
        <v>118</v>
      </c>
      <c r="C109" s="6"/>
      <c r="D109" s="38">
        <v>207583</v>
      </c>
      <c r="E109" s="32" t="s">
        <v>147</v>
      </c>
      <c r="F109" s="37">
        <f t="shared" si="1"/>
        <v>69.731143687103469</v>
      </c>
    </row>
    <row r="110" spans="1:6" outlineLevel="4" x14ac:dyDescent="0.25">
      <c r="A110" s="5" t="s">
        <v>10</v>
      </c>
      <c r="B110" s="6" t="s">
        <v>118</v>
      </c>
      <c r="C110" s="6" t="s">
        <v>11</v>
      </c>
      <c r="D110" s="38">
        <v>207583</v>
      </c>
      <c r="E110" s="32" t="s">
        <v>147</v>
      </c>
      <c r="F110" s="37">
        <f t="shared" si="1"/>
        <v>69.731143687103469</v>
      </c>
    </row>
    <row r="111" spans="1:6" ht="25.5" outlineLevel="5" x14ac:dyDescent="0.25">
      <c r="A111" s="5" t="s">
        <v>12</v>
      </c>
      <c r="B111" s="6" t="s">
        <v>118</v>
      </c>
      <c r="C111" s="6" t="s">
        <v>13</v>
      </c>
      <c r="D111" s="38">
        <v>207583</v>
      </c>
      <c r="E111" s="32" t="s">
        <v>147</v>
      </c>
      <c r="F111" s="37">
        <f t="shared" si="1"/>
        <v>69.731143687103469</v>
      </c>
    </row>
    <row r="112" spans="1:6" ht="25.5" outlineLevel="3" x14ac:dyDescent="0.25">
      <c r="A112" s="5" t="s">
        <v>119</v>
      </c>
      <c r="B112" s="6" t="s">
        <v>120</v>
      </c>
      <c r="C112" s="6"/>
      <c r="D112" s="38">
        <v>60000</v>
      </c>
      <c r="E112" s="32" t="s">
        <v>144</v>
      </c>
      <c r="F112" s="37">
        <f t="shared" si="1"/>
        <v>83.333333333333343</v>
      </c>
    </row>
    <row r="113" spans="1:6" outlineLevel="4" x14ac:dyDescent="0.25">
      <c r="A113" s="5" t="s">
        <v>10</v>
      </c>
      <c r="B113" s="6" t="s">
        <v>120</v>
      </c>
      <c r="C113" s="6" t="s">
        <v>11</v>
      </c>
      <c r="D113" s="38">
        <v>60000</v>
      </c>
      <c r="E113" s="32" t="s">
        <v>144</v>
      </c>
      <c r="F113" s="37">
        <f t="shared" si="1"/>
        <v>83.333333333333343</v>
      </c>
    </row>
    <row r="114" spans="1:6" ht="25.5" outlineLevel="5" x14ac:dyDescent="0.25">
      <c r="A114" s="5" t="s">
        <v>12</v>
      </c>
      <c r="B114" s="6" t="s">
        <v>120</v>
      </c>
      <c r="C114" s="6" t="s">
        <v>13</v>
      </c>
      <c r="D114" s="38">
        <v>60000</v>
      </c>
      <c r="E114" s="32" t="s">
        <v>144</v>
      </c>
      <c r="F114" s="37">
        <f t="shared" si="1"/>
        <v>83.333333333333343</v>
      </c>
    </row>
    <row r="115" spans="1:6" outlineLevel="1" x14ac:dyDescent="0.25">
      <c r="A115" s="5" t="s">
        <v>121</v>
      </c>
      <c r="B115" s="6" t="s">
        <v>122</v>
      </c>
      <c r="C115" s="6"/>
      <c r="D115" s="38">
        <v>75000</v>
      </c>
      <c r="E115" s="32" t="s">
        <v>146</v>
      </c>
      <c r="F115" s="37">
        <f t="shared" si="1"/>
        <v>30.269333333333332</v>
      </c>
    </row>
    <row r="116" spans="1:6" outlineLevel="2" x14ac:dyDescent="0.25">
      <c r="A116" s="5" t="s">
        <v>123</v>
      </c>
      <c r="B116" s="6" t="s">
        <v>124</v>
      </c>
      <c r="C116" s="6"/>
      <c r="D116" s="38">
        <v>25000</v>
      </c>
      <c r="E116" s="32" t="s">
        <v>146</v>
      </c>
      <c r="F116" s="37">
        <f t="shared" si="1"/>
        <v>90.807999999999993</v>
      </c>
    </row>
    <row r="117" spans="1:6" outlineLevel="3" x14ac:dyDescent="0.25">
      <c r="A117" s="5" t="s">
        <v>125</v>
      </c>
      <c r="B117" s="6" t="s">
        <v>126</v>
      </c>
      <c r="C117" s="6"/>
      <c r="D117" s="38">
        <v>25000</v>
      </c>
      <c r="E117" s="32" t="s">
        <v>146</v>
      </c>
      <c r="F117" s="37">
        <f t="shared" si="1"/>
        <v>90.807999999999993</v>
      </c>
    </row>
    <row r="118" spans="1:6" outlineLevel="4" x14ac:dyDescent="0.25">
      <c r="A118" s="5" t="s">
        <v>10</v>
      </c>
      <c r="B118" s="6" t="s">
        <v>126</v>
      </c>
      <c r="C118" s="6" t="s">
        <v>11</v>
      </c>
      <c r="D118" s="38">
        <v>25000</v>
      </c>
      <c r="E118" s="32" t="s">
        <v>146</v>
      </c>
      <c r="F118" s="37">
        <f t="shared" si="1"/>
        <v>90.807999999999993</v>
      </c>
    </row>
    <row r="119" spans="1:6" ht="25.5" outlineLevel="5" x14ac:dyDescent="0.25">
      <c r="A119" s="5" t="s">
        <v>12</v>
      </c>
      <c r="B119" s="6" t="s">
        <v>126</v>
      </c>
      <c r="C119" s="6" t="s">
        <v>13</v>
      </c>
      <c r="D119" s="38">
        <v>25000</v>
      </c>
      <c r="E119" s="32" t="s">
        <v>146</v>
      </c>
      <c r="F119" s="37">
        <f t="shared" si="1"/>
        <v>90.807999999999993</v>
      </c>
    </row>
    <row r="120" spans="1:6" outlineLevel="2" x14ac:dyDescent="0.25">
      <c r="A120" s="5" t="s">
        <v>81</v>
      </c>
      <c r="B120" s="6" t="s">
        <v>127</v>
      </c>
      <c r="C120" s="6"/>
      <c r="D120" s="38">
        <v>50000</v>
      </c>
      <c r="E120" s="34" t="s">
        <v>143</v>
      </c>
      <c r="F120" s="37">
        <f t="shared" si="1"/>
        <v>0</v>
      </c>
    </row>
    <row r="121" spans="1:6" ht="76.5" outlineLevel="3" x14ac:dyDescent="0.25">
      <c r="A121" s="5" t="s">
        <v>128</v>
      </c>
      <c r="B121" s="6" t="s">
        <v>129</v>
      </c>
      <c r="C121" s="6"/>
      <c r="D121" s="38">
        <v>50000</v>
      </c>
      <c r="E121" s="34" t="s">
        <v>143</v>
      </c>
      <c r="F121" s="37">
        <f t="shared" si="1"/>
        <v>0</v>
      </c>
    </row>
    <row r="122" spans="1:6" outlineLevel="4" x14ac:dyDescent="0.25">
      <c r="A122" s="5" t="s">
        <v>10</v>
      </c>
      <c r="B122" s="6" t="s">
        <v>129</v>
      </c>
      <c r="C122" s="6" t="s">
        <v>11</v>
      </c>
      <c r="D122" s="38">
        <v>50000</v>
      </c>
      <c r="E122" s="34" t="s">
        <v>143</v>
      </c>
      <c r="F122" s="37">
        <f t="shared" si="1"/>
        <v>0</v>
      </c>
    </row>
    <row r="123" spans="1:6" ht="25.5" outlineLevel="5" x14ac:dyDescent="0.25">
      <c r="A123" s="5" t="s">
        <v>12</v>
      </c>
      <c r="B123" s="6" t="s">
        <v>129</v>
      </c>
      <c r="C123" s="6" t="s">
        <v>13</v>
      </c>
      <c r="D123" s="38">
        <v>50000</v>
      </c>
      <c r="E123" s="34" t="s">
        <v>143</v>
      </c>
      <c r="F123" s="37">
        <f t="shared" si="1"/>
        <v>0</v>
      </c>
    </row>
    <row r="124" spans="1:6" outlineLevel="1" x14ac:dyDescent="0.25">
      <c r="A124" s="5" t="s">
        <v>130</v>
      </c>
      <c r="B124" s="6" t="s">
        <v>131</v>
      </c>
      <c r="C124" s="6"/>
      <c r="D124" s="38">
        <v>50000</v>
      </c>
      <c r="E124" s="34" t="s">
        <v>145</v>
      </c>
      <c r="F124" s="37">
        <f t="shared" si="1"/>
        <v>40</v>
      </c>
    </row>
    <row r="125" spans="1:6" outlineLevel="2" x14ac:dyDescent="0.25">
      <c r="A125" s="5" t="s">
        <v>81</v>
      </c>
      <c r="B125" s="6" t="s">
        <v>132</v>
      </c>
      <c r="C125" s="6"/>
      <c r="D125" s="38">
        <v>50000</v>
      </c>
      <c r="E125" s="34" t="s">
        <v>145</v>
      </c>
      <c r="F125" s="37">
        <f t="shared" si="1"/>
        <v>40</v>
      </c>
    </row>
    <row r="126" spans="1:6" ht="38.25" outlineLevel="3" x14ac:dyDescent="0.25">
      <c r="A126" s="5" t="s">
        <v>133</v>
      </c>
      <c r="B126" s="6" t="s">
        <v>134</v>
      </c>
      <c r="C126" s="6"/>
      <c r="D126" s="38">
        <v>50000</v>
      </c>
      <c r="E126" s="34" t="s">
        <v>145</v>
      </c>
      <c r="F126" s="37">
        <f t="shared" si="1"/>
        <v>40</v>
      </c>
    </row>
    <row r="127" spans="1:6" outlineLevel="4" x14ac:dyDescent="0.25">
      <c r="A127" s="5" t="s">
        <v>10</v>
      </c>
      <c r="B127" s="6" t="s">
        <v>134</v>
      </c>
      <c r="C127" s="6" t="s">
        <v>11</v>
      </c>
      <c r="D127" s="38">
        <v>50000</v>
      </c>
      <c r="E127" s="34" t="s">
        <v>145</v>
      </c>
      <c r="F127" s="37">
        <f t="shared" si="1"/>
        <v>40</v>
      </c>
    </row>
    <row r="128" spans="1:6" ht="25.5" outlineLevel="5" x14ac:dyDescent="0.25">
      <c r="A128" s="5" t="s">
        <v>12</v>
      </c>
      <c r="B128" s="6" t="s">
        <v>134</v>
      </c>
      <c r="C128" s="6" t="s">
        <v>13</v>
      </c>
      <c r="D128" s="38">
        <v>50000</v>
      </c>
      <c r="E128" s="34" t="s">
        <v>145</v>
      </c>
      <c r="F128" s="37">
        <f t="shared" si="1"/>
        <v>40</v>
      </c>
    </row>
    <row r="129" spans="1:6" x14ac:dyDescent="0.25">
      <c r="A129" s="3" t="s">
        <v>135</v>
      </c>
      <c r="B129" s="4" t="s">
        <v>136</v>
      </c>
      <c r="C129" s="4"/>
      <c r="D129" s="37">
        <v>102936</v>
      </c>
      <c r="E129" s="35">
        <v>102936</v>
      </c>
      <c r="F129" s="37">
        <f t="shared" si="1"/>
        <v>100</v>
      </c>
    </row>
    <row r="130" spans="1:6" outlineLevel="1" x14ac:dyDescent="0.25">
      <c r="A130" s="5" t="s">
        <v>137</v>
      </c>
      <c r="B130" s="6" t="s">
        <v>138</v>
      </c>
      <c r="C130" s="6"/>
      <c r="D130" s="38">
        <v>102936</v>
      </c>
      <c r="E130" s="36">
        <v>102936</v>
      </c>
      <c r="F130" s="37">
        <f t="shared" si="1"/>
        <v>100</v>
      </c>
    </row>
    <row r="131" spans="1:6" ht="25.5" outlineLevel="3" x14ac:dyDescent="0.25">
      <c r="A131" s="5" t="s">
        <v>139</v>
      </c>
      <c r="B131" s="6" t="s">
        <v>140</v>
      </c>
      <c r="C131" s="6"/>
      <c r="D131" s="38">
        <v>102936</v>
      </c>
      <c r="E131" s="36">
        <v>102936</v>
      </c>
      <c r="F131" s="37">
        <f t="shared" si="1"/>
        <v>100</v>
      </c>
    </row>
    <row r="132" spans="1:6" ht="38.25" outlineLevel="4" x14ac:dyDescent="0.25">
      <c r="A132" s="5" t="s">
        <v>42</v>
      </c>
      <c r="B132" s="6" t="s">
        <v>140</v>
      </c>
      <c r="C132" s="6" t="s">
        <v>43</v>
      </c>
      <c r="D132" s="38">
        <v>71561</v>
      </c>
      <c r="E132" s="36">
        <v>71561</v>
      </c>
      <c r="F132" s="37">
        <f t="shared" si="1"/>
        <v>100</v>
      </c>
    </row>
    <row r="133" spans="1:6" outlineLevel="5" x14ac:dyDescent="0.25">
      <c r="A133" s="5" t="s">
        <v>44</v>
      </c>
      <c r="B133" s="6" t="s">
        <v>140</v>
      </c>
      <c r="C133" s="6" t="s">
        <v>45</v>
      </c>
      <c r="D133" s="38">
        <v>71561</v>
      </c>
      <c r="E133" s="36">
        <v>71561</v>
      </c>
      <c r="F133" s="37">
        <f t="shared" si="1"/>
        <v>100</v>
      </c>
    </row>
    <row r="134" spans="1:6" outlineLevel="4" x14ac:dyDescent="0.25">
      <c r="A134" s="5" t="s">
        <v>10</v>
      </c>
      <c r="B134" s="6" t="s">
        <v>140</v>
      </c>
      <c r="C134" s="6" t="s">
        <v>11</v>
      </c>
      <c r="D134" s="38">
        <v>31375</v>
      </c>
      <c r="E134" s="36">
        <v>31375</v>
      </c>
      <c r="F134" s="37">
        <f t="shared" si="1"/>
        <v>100</v>
      </c>
    </row>
    <row r="135" spans="1:6" ht="25.5" outlineLevel="5" x14ac:dyDescent="0.25">
      <c r="A135" s="5" t="s">
        <v>12</v>
      </c>
      <c r="B135" s="6" t="s">
        <v>140</v>
      </c>
      <c r="C135" s="6" t="s">
        <v>13</v>
      </c>
      <c r="D135" s="38">
        <v>31375</v>
      </c>
      <c r="E135" s="36">
        <v>31375</v>
      </c>
      <c r="F135" s="37">
        <f t="shared" si="1"/>
        <v>100</v>
      </c>
    </row>
    <row r="136" spans="1:6" ht="12.75" customHeight="1" x14ac:dyDescent="0.25">
      <c r="A136" s="7" t="s">
        <v>141</v>
      </c>
      <c r="B136" s="7"/>
      <c r="C136" s="7"/>
      <c r="D136" s="39">
        <v>6997986.9000000004</v>
      </c>
      <c r="E136" s="24">
        <f>SUM(E129+E91+E81+E72+E38+E23+E18)</f>
        <v>6642138</v>
      </c>
      <c r="F136" s="37">
        <f t="shared" si="1"/>
        <v>94.914981907153901</v>
      </c>
    </row>
    <row r="137" spans="1:6" ht="12.75" customHeight="1" x14ac:dyDescent="0.25">
      <c r="A137" s="8"/>
      <c r="B137" s="8"/>
      <c r="C137" s="8"/>
      <c r="D137" s="25"/>
      <c r="E137" s="25"/>
      <c r="F137" s="45"/>
    </row>
    <row r="138" spans="1:6" ht="12.75" customHeight="1" x14ac:dyDescent="0.25">
      <c r="A138" s="10"/>
      <c r="B138" s="11"/>
      <c r="C138" s="11"/>
      <c r="D138" s="26"/>
      <c r="E138" s="26"/>
      <c r="F138" s="46"/>
    </row>
  </sheetData>
  <mergeCells count="12">
    <mergeCell ref="C1:F10"/>
    <mergeCell ref="A11:F11"/>
    <mergeCell ref="A12:F12"/>
    <mergeCell ref="A13:F13"/>
    <mergeCell ref="A14:F14"/>
    <mergeCell ref="A138:C138"/>
    <mergeCell ref="A15:A16"/>
    <mergeCell ref="B15:B16"/>
    <mergeCell ref="C15:C16"/>
    <mergeCell ref="F15:F16"/>
    <mergeCell ref="D15:D16"/>
    <mergeCell ref="E15:E1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10)&lt;/VariantName&gt;&#10;  &lt;VariantLink&gt;57576249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539E90D-03E8-4C37-BC42-F0192A6937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KONDROVO37\User37</dc:creator>
  <cp:lastModifiedBy>Admin</cp:lastModifiedBy>
  <dcterms:created xsi:type="dcterms:W3CDTF">2021-01-19T09:09:25Z</dcterms:created>
  <dcterms:modified xsi:type="dcterms:W3CDTF">2021-01-26T16:10:56Z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№10)(5).xlsx</vt:lpwstr>
  </property>
  <property fmtid="{D5CDD505-2E9C-101B-9397-08002B2CF9AE}" pid="3" name="Название отчета">
    <vt:lpwstr>Аналитический отчет по исполнению бюджета (Приложение №10)(5).xlsx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20.2.2842.1991995475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user_4_17</vt:lpwstr>
  </property>
  <property fmtid="{D5CDD505-2E9C-101B-9397-08002B2CF9AE}" pid="10" name="Шаблон">
    <vt:lpwstr>ispolnpril10_2016.xlt</vt:lpwstr>
  </property>
  <property fmtid="{D5CDD505-2E9C-101B-9397-08002B2CF9AE}" pid="11" name="Локальная база">
    <vt:lpwstr>не используется</vt:lpwstr>
  </property>
</Properties>
</file>